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5703B1F5-4CBC-4B0F-8550-2A8F428125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設備類報價明細表" sheetId="9" r:id="rId1"/>
  </sheets>
  <definedNames>
    <definedName name="_xlnm.Print_Area" localSheetId="0">設備類報價明細表!$B$1:$J$41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9" l="1"/>
  <c r="I30" i="9" l="1"/>
  <c r="I25" i="9"/>
  <c r="I26" i="9"/>
  <c r="I27" i="9"/>
  <c r="I28" i="9"/>
  <c r="I29" i="9"/>
  <c r="I24" i="9"/>
  <c r="I9" i="9" l="1"/>
  <c r="I13" i="9"/>
  <c r="I34" i="9"/>
  <c r="I35" i="9"/>
  <c r="I33" i="9"/>
  <c r="I21" i="9"/>
  <c r="I20" i="9"/>
  <c r="I19" i="9"/>
  <c r="I18" i="9"/>
  <c r="I17" i="9"/>
  <c r="I16" i="9"/>
  <c r="I15" i="9"/>
  <c r="I14" i="9"/>
  <c r="I12" i="9"/>
  <c r="I11" i="9"/>
  <c r="I10" i="9"/>
  <c r="I8" i="9"/>
  <c r="H36" i="9" l="1"/>
</calcChain>
</file>

<file path=xl/sharedStrings.xml><?xml version="1.0" encoding="utf-8"?>
<sst xmlns="http://schemas.openxmlformats.org/spreadsheetml/2006/main" count="91" uniqueCount="73">
  <si>
    <t>需 求 說 明</t>
    <phoneticPr fontId="2" type="noConversion"/>
  </si>
  <si>
    <t>廠 商 報 價 表</t>
    <phoneticPr fontId="1" type="noConversion"/>
  </si>
  <si>
    <t>設備類報價明細表</t>
    <phoneticPr fontId="1" type="noConversion"/>
  </si>
  <si>
    <t>原廠料號</t>
    <phoneticPr fontId="1" type="noConversion"/>
  </si>
  <si>
    <t>數量</t>
    <phoneticPr fontId="1" type="noConversion"/>
  </si>
  <si>
    <t>單位</t>
    <phoneticPr fontId="1" type="noConversion"/>
  </si>
  <si>
    <t>專案管理師(PM)</t>
    <phoneticPr fontId="1" type="noConversion"/>
  </si>
  <si>
    <t>系統工程師(SE)</t>
    <phoneticPr fontId="1" type="noConversion"/>
  </si>
  <si>
    <t>技術支援工程師(CE)</t>
    <phoneticPr fontId="1" type="noConversion"/>
  </si>
  <si>
    <t>時數</t>
    <phoneticPr fontId="1" type="noConversion"/>
  </si>
  <si>
    <t>場次</t>
    <phoneticPr fontId="1" type="noConversion"/>
  </si>
  <si>
    <t>維護人力</t>
    <phoneticPr fontId="1" type="noConversion"/>
  </si>
  <si>
    <t>項目</t>
    <phoneticPr fontId="1" type="noConversion"/>
  </si>
  <si>
    <t>年資</t>
    <phoneticPr fontId="1" type="noConversion"/>
  </si>
  <si>
    <t>趟</t>
    <phoneticPr fontId="1" type="noConversion"/>
  </si>
  <si>
    <t>廠牌型號／細部規格</t>
    <phoneticPr fontId="1" type="noConversion"/>
  </si>
  <si>
    <t>課程名稱</t>
    <phoneticPr fontId="1" type="noConversion"/>
  </si>
  <si>
    <t>安裝／開發人力</t>
    <phoneticPr fontId="1" type="noConversion"/>
  </si>
  <si>
    <t>報價日期</t>
    <phoneticPr fontId="1" type="noConversion"/>
  </si>
  <si>
    <t>每季(月)保養工程師</t>
    <phoneticPr fontId="1" type="noConversion"/>
  </si>
  <si>
    <t>人天</t>
    <phoneticPr fontId="1" type="noConversion"/>
  </si>
  <si>
    <t>項次</t>
    <phoneticPr fontId="1" type="noConversion"/>
  </si>
  <si>
    <t>報價廠商</t>
    <phoneticPr fontId="2" type="noConversion"/>
  </si>
  <si>
    <t>含稅金額總計</t>
    <phoneticPr fontId="1" type="noConversion"/>
  </si>
  <si>
    <t>備註事項</t>
    <phoneticPr fontId="1" type="noConversion"/>
  </si>
  <si>
    <t>○○○</t>
    <phoneticPr fontId="1" type="noConversion"/>
  </si>
  <si>
    <t>購案名稱</t>
    <phoneticPr fontId="1" type="noConversion"/>
  </si>
  <si>
    <t>備註</t>
    <phoneticPr fontId="1" type="noConversion"/>
  </si>
  <si>
    <t>ex.假日施工</t>
    <phoneticPr fontId="1" type="noConversion"/>
  </si>
  <si>
    <t>VMware vSphere 6 Standard for 1 processor ; 含 1-year Basic Support/Subscription</t>
  </si>
  <si>
    <t>套</t>
    <phoneticPr fontId="1" type="noConversion"/>
  </si>
  <si>
    <t>1年以下</t>
  </si>
  <si>
    <t>5~7年</t>
  </si>
  <si>
    <t>3~5年</t>
  </si>
  <si>
    <t>ESA-C390-K9</t>
    <phoneticPr fontId="1" type="noConversion"/>
  </si>
  <si>
    <t>CON-3SNT-C390</t>
    <phoneticPr fontId="1" type="noConversion"/>
  </si>
  <si>
    <t>ESA-ESI-3Y-S3</t>
    <phoneticPr fontId="1" type="noConversion"/>
  </si>
  <si>
    <t>Inbound Essentials Bundle(AS+AV+OF) 3YR Lic, 500-999 Users</t>
    <phoneticPr fontId="1" type="noConversion"/>
  </si>
  <si>
    <t>2.1</t>
    <phoneticPr fontId="1" type="noConversion"/>
  </si>
  <si>
    <t>2.2</t>
    <phoneticPr fontId="1" type="noConversion"/>
  </si>
  <si>
    <t>2.3</t>
    <phoneticPr fontId="1" type="noConversion"/>
  </si>
  <si>
    <t>範例</t>
    <phoneticPr fontId="1" type="noConversion"/>
  </si>
  <si>
    <t>台</t>
    <phoneticPr fontId="1" type="noConversion"/>
  </si>
  <si>
    <t>U</t>
    <phoneticPr fontId="1" type="noConversion"/>
  </si>
  <si>
    <t>VS6-STD-G-SSS-C</t>
    <phoneticPr fontId="1" type="noConversion"/>
  </si>
  <si>
    <t>1</t>
    <phoneticPr fontId="1" type="noConversion"/>
  </si>
  <si>
    <t>1年</t>
    <phoneticPr fontId="1" type="noConversion"/>
  </si>
  <si>
    <t>3年</t>
    <phoneticPr fontId="1" type="noConversion"/>
  </si>
  <si>
    <t>3年保固</t>
    <phoneticPr fontId="1" type="noConversion"/>
  </si>
  <si>
    <t>Cisco ESA C390 Email Security Appliance</t>
    <phoneticPr fontId="1" type="noConversion"/>
  </si>
  <si>
    <t>式</t>
    <phoneticPr fontId="1" type="noConversion"/>
  </si>
  <si>
    <t>3年</t>
    <phoneticPr fontId="1" type="noConversion"/>
  </si>
  <si>
    <t>請蓋公司報價章或大小章</t>
    <phoneticPr fontId="2" type="noConversion"/>
  </si>
  <si>
    <r>
      <t>一、產品資訊</t>
    </r>
    <r>
      <rPr>
        <b/>
        <sz val="14"/>
        <color rgb="FFFF0000"/>
        <rFont val="微軟正黑體"/>
        <family val="2"/>
        <charset val="136"/>
      </rPr>
      <t>（依實際狀況請自行增減）</t>
    </r>
    <phoneticPr fontId="1" type="noConversion"/>
  </si>
  <si>
    <r>
      <t>二、專業人力</t>
    </r>
    <r>
      <rPr>
        <b/>
        <sz val="14"/>
        <color rgb="FFFF0000"/>
        <rFont val="微軟正黑體"/>
        <family val="2"/>
        <charset val="136"/>
      </rPr>
      <t>（依實際狀況請自行增減）</t>
    </r>
    <phoneticPr fontId="1" type="noConversion"/>
  </si>
  <si>
    <r>
      <t>其他</t>
    </r>
    <r>
      <rPr>
        <sz val="12"/>
        <color theme="0" tint="-0.499984740745262"/>
        <rFont val="微軟正黑體"/>
        <family val="2"/>
        <charset val="136"/>
      </rPr>
      <t>(原廠工程師)</t>
    </r>
    <phoneticPr fontId="1" type="noConversion"/>
  </si>
  <si>
    <r>
      <t>其他</t>
    </r>
    <r>
      <rPr>
        <sz val="12"/>
        <color theme="0" tint="-0.499984740745262"/>
        <rFont val="微軟正黑體"/>
        <family val="2"/>
        <charset val="136"/>
      </rPr>
      <t>(程式設計師)</t>
    </r>
    <phoneticPr fontId="1" type="noConversion"/>
  </si>
  <si>
    <r>
      <t>其他</t>
    </r>
    <r>
      <rPr>
        <sz val="12"/>
        <color theme="0" tint="-0.499984740745262"/>
        <rFont val="微軟正黑體"/>
        <family val="2"/>
        <charset val="136"/>
      </rPr>
      <t>(請自行列舉)</t>
    </r>
    <phoneticPr fontId="1" type="noConversion"/>
  </si>
  <si>
    <r>
      <t>單價</t>
    </r>
    <r>
      <rPr>
        <b/>
        <sz val="12"/>
        <color rgb="FF0000FF"/>
        <rFont val="微軟正黑體"/>
        <family val="2"/>
        <charset val="136"/>
      </rPr>
      <t>(含稅)</t>
    </r>
    <phoneticPr fontId="1" type="noConversion"/>
  </si>
  <si>
    <r>
      <t>小計</t>
    </r>
    <r>
      <rPr>
        <b/>
        <sz val="12"/>
        <color rgb="FF0000FF"/>
        <rFont val="微軟正黑體"/>
        <family val="2"/>
        <charset val="136"/>
      </rPr>
      <t>(含稅)</t>
    </r>
    <phoneticPr fontId="1" type="noConversion"/>
  </si>
  <si>
    <r>
      <rPr>
        <sz val="12"/>
        <color theme="1"/>
        <rFont val="微軟正黑體"/>
        <family val="2"/>
        <charset val="136"/>
      </rPr>
      <t>1. 本案保固期內，不另外收取費用。</t>
    </r>
    <r>
      <rPr>
        <sz val="12"/>
        <color theme="0" tint="-0.499984740745262"/>
        <rFont val="微軟正黑體"/>
        <family val="2"/>
        <charset val="136"/>
      </rPr>
      <t xml:space="preserve">
</t>
    </r>
    <r>
      <rPr>
        <sz val="12"/>
        <color theme="1"/>
        <rFont val="微軟正黑體"/>
        <family val="2"/>
        <charset val="136"/>
      </rPr>
      <t>2. 本案決標後，同意將專業人力／教育訓練費用攤回產品價格中。</t>
    </r>
    <r>
      <rPr>
        <sz val="12"/>
        <color theme="0" tint="-0.499984740745262"/>
        <rFont val="微軟正黑體"/>
        <family val="2"/>
        <charset val="136"/>
      </rPr>
      <t xml:space="preserve">
3. 保固期滿之維護費用，廠商願以本案產品購入價格之</t>
    </r>
    <r>
      <rPr>
        <u/>
        <sz val="12"/>
        <color theme="0" tint="-0.499984740745262"/>
        <rFont val="微軟正黑體"/>
        <family val="2"/>
        <charset val="136"/>
      </rPr>
      <t xml:space="preserve">            </t>
    </r>
    <r>
      <rPr>
        <sz val="12"/>
        <color theme="0" tint="-0.499984740745262"/>
        <rFont val="微軟正黑體"/>
        <family val="2"/>
        <charset val="136"/>
      </rPr>
      <t>%承接。</t>
    </r>
    <phoneticPr fontId="1" type="noConversion"/>
  </si>
  <si>
    <t>預計建置期程</t>
    <phoneticPr fontId="1" type="noConversion"/>
  </si>
  <si>
    <t>○○年○○月○○日～○○年○○月○○日</t>
    <phoneticPr fontId="1" type="noConversion"/>
  </si>
  <si>
    <r>
      <t>牌價</t>
    </r>
    <r>
      <rPr>
        <b/>
        <sz val="12"/>
        <color rgb="FF0000FF"/>
        <rFont val="微軟正黑體"/>
        <family val="2"/>
        <charset val="136"/>
      </rPr>
      <t>(含稅)</t>
    </r>
    <phoneticPr fontId="1" type="noConversion"/>
  </si>
  <si>
    <r>
      <t>定價</t>
    </r>
    <r>
      <rPr>
        <b/>
        <sz val="12"/>
        <color rgb="FF0000FF"/>
        <rFont val="微軟正黑體"/>
        <family val="2"/>
        <charset val="136"/>
      </rPr>
      <t>(含稅)</t>
    </r>
    <phoneticPr fontId="1" type="noConversion"/>
  </si>
  <si>
    <r>
      <t>備註2：上述報價明細請以</t>
    </r>
    <r>
      <rPr>
        <b/>
        <sz val="12"/>
        <color indexed="10"/>
        <rFont val="微軟正黑體"/>
        <family val="2"/>
        <charset val="136"/>
      </rPr>
      <t>含稅價</t>
    </r>
    <r>
      <rPr>
        <b/>
        <sz val="12"/>
        <color indexed="8"/>
        <rFont val="微軟正黑體"/>
        <family val="2"/>
        <charset val="136"/>
      </rPr>
      <t>述明，並確實依明細內容報價，若有不敷使用者，請自行於各大分類項下新增品項敘明清楚。</t>
    </r>
    <phoneticPr fontId="2" type="noConversion"/>
  </si>
  <si>
    <r>
      <t>備註3：使用時，上述</t>
    </r>
    <r>
      <rPr>
        <b/>
        <sz val="12"/>
        <color rgb="FFFF0000"/>
        <rFont val="微軟正黑體"/>
        <family val="2"/>
        <charset val="136"/>
      </rPr>
      <t>報價範例請刪除</t>
    </r>
    <r>
      <rPr>
        <b/>
        <sz val="12"/>
        <color theme="1"/>
        <rFont val="微軟正黑體"/>
        <family val="2"/>
        <charset val="136"/>
      </rPr>
      <t>，</t>
    </r>
    <r>
      <rPr>
        <b/>
        <sz val="12"/>
        <color theme="0" tint="-0.499984740745262"/>
        <rFont val="微軟正黑體"/>
        <family val="2"/>
        <charset val="136"/>
      </rPr>
      <t>灰字</t>
    </r>
    <r>
      <rPr>
        <b/>
        <sz val="12"/>
        <color theme="1"/>
        <rFont val="微軟正黑體"/>
        <family val="2"/>
        <charset val="136"/>
      </rPr>
      <t>請視本案需求由廠商自行調整</t>
    </r>
    <phoneticPr fontId="2" type="noConversion"/>
  </si>
  <si>
    <r>
      <t>備註1：請填寫上述</t>
    </r>
    <r>
      <rPr>
        <b/>
        <sz val="12"/>
        <color rgb="FFFF0000"/>
        <rFont val="微軟正黑體"/>
        <family val="2"/>
        <charset val="136"/>
      </rPr>
      <t>黃色底色</t>
    </r>
    <r>
      <rPr>
        <b/>
        <sz val="12"/>
        <color theme="1"/>
        <rFont val="微軟正黑體"/>
        <family val="2"/>
        <charset val="136"/>
      </rPr>
      <t>欄位，若本案無該需求項目則不需填寫</t>
    </r>
    <phoneticPr fontId="2" type="noConversion"/>
  </si>
  <si>
    <t>電話／手機</t>
    <phoneticPr fontId="2" type="noConversion"/>
  </si>
  <si>
    <t>聯絡人</t>
    <phoneticPr fontId="2" type="noConversion"/>
  </si>
  <si>
    <t>Email</t>
    <phoneticPr fontId="2" type="noConversion"/>
  </si>
  <si>
    <t xml:space="preserve"> 112年07月05日版</t>
    <phoneticPr fontId="1" type="noConversion"/>
  </si>
  <si>
    <t>三、教育訓練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</si>
</sst>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23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color theme="0" tint="-0.499984740745262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u/>
      <sz val="12"/>
      <color theme="0" tint="-0.499984740745262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2"/>
      <color theme="0"/>
      <name val="新細明體"/>
      <family val="2"/>
      <charset val="136"/>
      <scheme val="minor"/>
    </font>
    <font>
      <b/>
      <sz val="16"/>
      <color theme="1"/>
      <name val="微軟正黑體"/>
      <family val="2"/>
      <charset val="136"/>
    </font>
    <font>
      <b/>
      <sz val="12"/>
      <color theme="0" tint="-0.499984740745262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12"/>
      <color rgb="FF0000FF"/>
      <name val="微軟正黑體"/>
      <family val="2"/>
      <charset val="136"/>
    </font>
    <font>
      <b/>
      <sz val="12"/>
      <name val="微軟正黑體"/>
      <family val="2"/>
      <charset val="136"/>
    </font>
    <font>
      <sz val="10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6"/>
      <color rgb="FF0000FF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108">
    <xf numFmtId="0" fontId="0" fillId="0" borderId="0" xfId="0"/>
    <xf numFmtId="0" fontId="5" fillId="0" borderId="0" xfId="0" applyFont="1"/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0" fontId="5" fillId="0" borderId="6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176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176" fontId="5" fillId="0" borderId="1" xfId="1" applyNumberFormat="1" applyFont="1" applyFill="1" applyBorder="1" applyAlignment="1" applyProtection="1">
      <alignment horizontal="center" vertical="center"/>
      <protection locked="0"/>
    </xf>
    <xf numFmtId="176" fontId="5" fillId="0" borderId="6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5" fillId="0" borderId="4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176" fontId="5" fillId="3" borderId="1" xfId="1" applyNumberFormat="1" applyFont="1" applyFill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49" fontId="5" fillId="0" borderId="12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49" fontId="5" fillId="3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176" fontId="5" fillId="3" borderId="1" xfId="1" applyNumberFormat="1" applyFont="1" applyFill="1" applyBorder="1" applyAlignment="1" applyProtection="1">
      <alignment horizontal="center" vertical="center"/>
      <protection locked="0"/>
    </xf>
    <xf numFmtId="176" fontId="5" fillId="3" borderId="1" xfId="1" applyNumberFormat="1" applyFont="1" applyFill="1" applyBorder="1" applyAlignment="1" applyProtection="1">
      <alignment horizontal="right"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8" xfId="0" applyFont="1" applyFill="1" applyBorder="1" applyAlignment="1" applyProtection="1">
      <alignment horizontal="left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176" fontId="5" fillId="3" borderId="18" xfId="1" applyNumberFormat="1" applyFont="1" applyFill="1" applyBorder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/>
    <xf numFmtId="0" fontId="6" fillId="0" borderId="0" xfId="0" applyFont="1" applyProtection="1">
      <protection locked="0"/>
    </xf>
    <xf numFmtId="0" fontId="6" fillId="0" borderId="0" xfId="0" applyFont="1"/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5" fillId="0" borderId="25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5" fillId="0" borderId="26" xfId="0" applyFont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176" fontId="5" fillId="0" borderId="18" xfId="0" applyNumberFormat="1" applyFont="1" applyFill="1" applyBorder="1" applyAlignment="1" applyProtection="1">
      <alignment horizontal="right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10" fillId="0" borderId="9" xfId="0" applyFont="1" applyFill="1" applyBorder="1" applyAlignment="1" applyProtection="1">
      <alignment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176" fontId="5" fillId="0" borderId="1" xfId="0" applyNumberFormat="1" applyFont="1" applyFill="1" applyBorder="1" applyAlignment="1" applyProtection="1">
      <alignment vertical="center"/>
      <protection locked="0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176" fontId="5" fillId="0" borderId="18" xfId="0" applyNumberFormat="1" applyFont="1" applyFill="1" applyBorder="1" applyAlignment="1" applyProtection="1">
      <alignment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19" fillId="0" borderId="12" xfId="0" applyFont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 applyProtection="1">
      <alignment horizontal="center" vertical="center" wrapText="1"/>
      <protection locked="0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0" fontId="10" fillId="3" borderId="28" xfId="0" applyFont="1" applyFill="1" applyBorder="1" applyAlignment="1" applyProtection="1">
      <alignment horizontal="center" vertical="center"/>
      <protection locked="0"/>
    </xf>
    <xf numFmtId="0" fontId="19" fillId="3" borderId="18" xfId="0" applyFont="1" applyFill="1" applyBorder="1" applyAlignment="1" applyProtection="1">
      <alignment horizontal="center" vertical="center" wrapText="1"/>
      <protection locked="0"/>
    </xf>
    <xf numFmtId="0" fontId="18" fillId="0" borderId="33" xfId="0" applyFont="1" applyFill="1" applyBorder="1" applyAlignment="1" applyProtection="1">
      <alignment horizontal="left" vertical="top" wrapText="1"/>
      <protection locked="0"/>
    </xf>
    <xf numFmtId="0" fontId="7" fillId="0" borderId="32" xfId="0" applyFont="1" applyFill="1" applyBorder="1" applyAlignment="1" applyProtection="1">
      <alignment horizontal="left" vertical="top" wrapText="1"/>
      <protection locked="0"/>
    </xf>
    <xf numFmtId="0" fontId="7" fillId="0" borderId="34" xfId="0" applyFont="1" applyFill="1" applyBorder="1" applyAlignment="1" applyProtection="1">
      <alignment horizontal="left" vertical="top" wrapText="1"/>
      <protection locked="0"/>
    </xf>
    <xf numFmtId="0" fontId="4" fillId="0" borderId="27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 applyProtection="1">
      <alignment horizontal="center" vertical="center" wrapText="1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15" xfId="0" applyFont="1" applyFill="1" applyBorder="1" applyAlignment="1" applyProtection="1">
      <alignment horizontal="center" vertical="center"/>
      <protection locked="0"/>
    </xf>
    <xf numFmtId="0" fontId="19" fillId="3" borderId="3" xfId="0" applyFont="1" applyFill="1" applyBorder="1" applyAlignment="1" applyProtection="1">
      <alignment horizontal="center" vertical="center"/>
      <protection locked="0"/>
    </xf>
    <xf numFmtId="0" fontId="9" fillId="0" borderId="20" xfId="0" applyFont="1" applyFill="1" applyBorder="1" applyAlignment="1" applyProtection="1">
      <alignment horizontal="left" vertical="center" wrapText="1"/>
      <protection locked="0"/>
    </xf>
    <xf numFmtId="0" fontId="9" fillId="0" borderId="9" xfId="0" applyFont="1" applyFill="1" applyBorder="1" applyAlignment="1" applyProtection="1">
      <alignment horizontal="left" vertical="center" wrapText="1"/>
      <protection locked="0"/>
    </xf>
    <xf numFmtId="0" fontId="9" fillId="0" borderId="10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Fill="1" applyBorder="1" applyAlignment="1" applyProtection="1">
      <alignment horizontal="center" vertical="center"/>
      <protection locked="0"/>
    </xf>
    <xf numFmtId="0" fontId="8" fillId="0" borderId="9" xfId="0" applyFont="1" applyFill="1" applyBorder="1" applyAlignment="1" applyProtection="1">
      <alignment horizontal="center" vertical="center"/>
      <protection locked="0"/>
    </xf>
    <xf numFmtId="0" fontId="22" fillId="0" borderId="22" xfId="0" applyFont="1" applyFill="1" applyBorder="1" applyAlignment="1" applyProtection="1">
      <alignment horizontal="right" vertical="center" wrapText="1"/>
      <protection locked="0"/>
    </xf>
    <xf numFmtId="0" fontId="22" fillId="0" borderId="23" xfId="0" applyFont="1" applyFill="1" applyBorder="1" applyAlignment="1" applyProtection="1">
      <alignment horizontal="right" vertical="center" wrapText="1"/>
      <protection locked="0"/>
    </xf>
    <xf numFmtId="0" fontId="22" fillId="0" borderId="31" xfId="0" applyFont="1" applyFill="1" applyBorder="1" applyAlignment="1" applyProtection="1">
      <alignment horizontal="right" vertical="center" wrapText="1"/>
      <protection locked="0"/>
    </xf>
    <xf numFmtId="0" fontId="22" fillId="0" borderId="29" xfId="0" applyFont="1" applyFill="1" applyBorder="1" applyAlignment="1" applyProtection="1">
      <alignment horizontal="right" vertical="center" wrapText="1"/>
      <protection locked="0"/>
    </xf>
    <xf numFmtId="176" fontId="22" fillId="0" borderId="7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8" xfId="0" applyFont="1" applyFill="1" applyBorder="1" applyAlignment="1" applyProtection="1">
      <alignment horizontal="right" vertical="center" wrapText="1"/>
      <protection locked="0"/>
    </xf>
    <xf numFmtId="0" fontId="5" fillId="0" borderId="25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20" fillId="0" borderId="35" xfId="0" applyFont="1" applyFill="1" applyBorder="1" applyAlignment="1" applyProtection="1">
      <alignment horizontal="right" vertical="top" wrapText="1"/>
      <protection locked="0"/>
    </xf>
    <xf numFmtId="0" fontId="20" fillId="0" borderId="11" xfId="0" applyFont="1" applyBorder="1" applyAlignment="1" applyProtection="1">
      <alignment horizontal="right" vertical="top" wrapText="1"/>
      <protection locked="0"/>
    </xf>
    <xf numFmtId="0" fontId="20" fillId="0" borderId="17" xfId="0" applyFont="1" applyBorder="1" applyAlignment="1" applyProtection="1">
      <alignment horizontal="right" vertical="top" wrapText="1"/>
      <protection locked="0"/>
    </xf>
    <xf numFmtId="0" fontId="21" fillId="0" borderId="0" xfId="2" applyFont="1" applyFill="1" applyBorder="1" applyAlignment="1" applyProtection="1">
      <alignment horizontal="center" vertical="center" wrapText="1"/>
      <protection locked="0"/>
    </xf>
    <xf numFmtId="0" fontId="14" fillId="0" borderId="11" xfId="0" applyFont="1" applyFill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8" fillId="0" borderId="10" xfId="0" applyFont="1" applyFill="1" applyBorder="1" applyAlignment="1" applyProtection="1">
      <alignment horizontal="center" vertical="center"/>
      <protection locked="0"/>
    </xf>
    <xf numFmtId="0" fontId="10" fillId="3" borderId="30" xfId="0" applyFont="1" applyFill="1" applyBorder="1" applyAlignment="1" applyProtection="1">
      <alignment horizontal="center" vertical="center" wrapText="1"/>
      <protection locked="0"/>
    </xf>
    <xf numFmtId="0" fontId="10" fillId="3" borderId="24" xfId="0" applyFont="1" applyFill="1" applyBorder="1" applyAlignment="1" applyProtection="1">
      <alignment horizontal="center" vertical="center" wrapText="1"/>
      <protection locked="0"/>
    </xf>
    <xf numFmtId="0" fontId="10" fillId="3" borderId="21" xfId="0" applyFont="1" applyFill="1" applyBorder="1" applyAlignment="1" applyProtection="1">
      <alignment horizontal="center" vertical="center" wrapText="1"/>
      <protection locked="0"/>
    </xf>
    <xf numFmtId="0" fontId="10" fillId="3" borderId="16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/>
      <protection locked="0"/>
    </xf>
    <xf numFmtId="14" fontId="10" fillId="0" borderId="6" xfId="0" applyNumberFormat="1" applyFont="1" applyBorder="1" applyAlignment="1" applyProtection="1">
      <alignment horizontal="center" vertical="center"/>
      <protection locked="0"/>
    </xf>
    <xf numFmtId="14" fontId="10" fillId="0" borderId="14" xfId="0" applyNumberFormat="1" applyFont="1" applyBorder="1" applyAlignment="1" applyProtection="1">
      <alignment horizontal="center" vertical="center"/>
      <protection locked="0"/>
    </xf>
  </cellXfs>
  <cellStyles count="3">
    <cellStyle name="一般" xfId="0" builtinId="0"/>
    <cellStyle name="千分位" xfId="1" builtinId="3"/>
    <cellStyle name="輔色5" xfId="2" builtinId="45"/>
  </cellStyles>
  <dxfs count="0"/>
  <tableStyles count="0" defaultTableStyle="TableStyleMedium2" defaultPivotStyle="PivotStyleMedium9"/>
  <colors>
    <mruColors>
      <color rgb="FF0000FF"/>
      <color rgb="FFFFFF00"/>
      <color rgb="FFFFFFCC"/>
      <color rgb="FFFFFF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"/>
  <sheetViews>
    <sheetView tabSelected="1" zoomScale="85" zoomScaleNormal="85" workbookViewId="0">
      <selection activeCell="M30" sqref="M30"/>
    </sheetView>
  </sheetViews>
  <sheetFormatPr defaultColWidth="9" defaultRowHeight="15.5" x14ac:dyDescent="0.35"/>
  <cols>
    <col min="1" max="1" width="5.7265625" style="10" bestFit="1" customWidth="1"/>
    <col min="2" max="2" width="7.453125" style="57" customWidth="1"/>
    <col min="3" max="3" width="18.6328125" style="10" customWidth="1"/>
    <col min="4" max="4" width="40.36328125" style="10" customWidth="1"/>
    <col min="5" max="5" width="8.453125" style="10" customWidth="1"/>
    <col min="6" max="6" width="9.7265625" style="10" bestFit="1" customWidth="1"/>
    <col min="7" max="7" width="15" style="10" customWidth="1"/>
    <col min="8" max="8" width="14.08984375" style="10" customWidth="1"/>
    <col min="9" max="9" width="15.08984375" style="10" customWidth="1"/>
    <col min="10" max="10" width="14.6328125" style="16" customWidth="1"/>
    <col min="11" max="12" width="9" style="10"/>
    <col min="13" max="16384" width="9" style="1"/>
  </cols>
  <sheetData>
    <row r="1" spans="1:16" ht="31.9" customHeight="1" x14ac:dyDescent="0.35">
      <c r="B1" s="94" t="s">
        <v>2</v>
      </c>
      <c r="C1" s="94"/>
      <c r="D1" s="94"/>
      <c r="E1" s="94"/>
      <c r="F1" s="94"/>
      <c r="G1" s="94"/>
      <c r="H1" s="94"/>
      <c r="I1" s="94"/>
      <c r="J1" s="94"/>
    </row>
    <row r="2" spans="1:16" s="2" customFormat="1" ht="22.5" customHeight="1" thickBot="1" x14ac:dyDescent="0.45">
      <c r="B2" s="95" t="s">
        <v>0</v>
      </c>
      <c r="C2" s="95"/>
      <c r="D2" s="95"/>
      <c r="E2" s="95"/>
      <c r="F2" s="95"/>
      <c r="G2" s="95"/>
      <c r="H2" s="95"/>
      <c r="I2" s="95"/>
      <c r="J2" s="95"/>
      <c r="K2" s="40"/>
      <c r="L2" s="41"/>
      <c r="M2" s="3"/>
      <c r="N2" s="3"/>
      <c r="O2" s="3"/>
      <c r="P2" s="3"/>
    </row>
    <row r="3" spans="1:16" ht="26.25" customHeight="1" x14ac:dyDescent="0.35">
      <c r="B3" s="96" t="s">
        <v>26</v>
      </c>
      <c r="C3" s="97"/>
      <c r="D3" s="101"/>
      <c r="E3" s="102"/>
      <c r="F3" s="97" t="s">
        <v>61</v>
      </c>
      <c r="G3" s="97"/>
      <c r="H3" s="70" t="s">
        <v>62</v>
      </c>
      <c r="I3" s="70"/>
      <c r="J3" s="71"/>
    </row>
    <row r="4" spans="1:16" ht="26.25" customHeight="1" thickBot="1" x14ac:dyDescent="0.4">
      <c r="B4" s="98"/>
      <c r="C4" s="99"/>
      <c r="D4" s="103"/>
      <c r="E4" s="104"/>
      <c r="F4" s="99" t="s">
        <v>18</v>
      </c>
      <c r="G4" s="99"/>
      <c r="H4" s="106">
        <f ca="1">NOW()</f>
        <v>46315.751699884262</v>
      </c>
      <c r="I4" s="106"/>
      <c r="J4" s="107"/>
    </row>
    <row r="5" spans="1:16" ht="19" thickBot="1" x14ac:dyDescent="0.5">
      <c r="B5" s="105" t="s">
        <v>1</v>
      </c>
      <c r="C5" s="105"/>
      <c r="D5" s="105"/>
      <c r="E5" s="105"/>
      <c r="F5" s="105"/>
      <c r="G5" s="105"/>
      <c r="H5" s="105"/>
      <c r="I5" s="105"/>
      <c r="J5" s="105"/>
    </row>
    <row r="6" spans="1:16" s="11" customFormat="1" ht="20.149999999999999" customHeight="1" thickBot="1" x14ac:dyDescent="0.45">
      <c r="A6" s="14"/>
      <c r="B6" s="78" t="s">
        <v>53</v>
      </c>
      <c r="C6" s="79"/>
      <c r="D6" s="79"/>
      <c r="E6" s="79"/>
      <c r="F6" s="79"/>
      <c r="G6" s="79"/>
      <c r="H6" s="79"/>
      <c r="I6" s="79"/>
      <c r="J6" s="100"/>
      <c r="K6" s="14"/>
      <c r="L6" s="14"/>
    </row>
    <row r="7" spans="1:16" s="11" customFormat="1" ht="20.149999999999999" customHeight="1" x14ac:dyDescent="0.4">
      <c r="A7" s="14"/>
      <c r="B7" s="20" t="s">
        <v>21</v>
      </c>
      <c r="C7" s="37" t="s">
        <v>3</v>
      </c>
      <c r="D7" s="37" t="s">
        <v>15</v>
      </c>
      <c r="E7" s="37" t="s">
        <v>4</v>
      </c>
      <c r="F7" s="37" t="s">
        <v>5</v>
      </c>
      <c r="G7" s="37" t="s">
        <v>63</v>
      </c>
      <c r="H7" s="37" t="s">
        <v>58</v>
      </c>
      <c r="I7" s="37" t="s">
        <v>59</v>
      </c>
      <c r="J7" s="42" t="s">
        <v>27</v>
      </c>
      <c r="K7" s="14"/>
      <c r="L7" s="14"/>
    </row>
    <row r="8" spans="1:16" s="11" customFormat="1" ht="27" customHeight="1" x14ac:dyDescent="0.4">
      <c r="A8" s="14"/>
      <c r="B8" s="23"/>
      <c r="C8" s="24"/>
      <c r="D8" s="24"/>
      <c r="E8" s="17"/>
      <c r="F8" s="17"/>
      <c r="G8" s="25"/>
      <c r="H8" s="26"/>
      <c r="I8" s="43">
        <f>H8*E8</f>
        <v>0</v>
      </c>
      <c r="J8" s="44"/>
      <c r="K8" s="14"/>
      <c r="L8" s="14"/>
    </row>
    <row r="9" spans="1:16" s="11" customFormat="1" ht="27" customHeight="1" x14ac:dyDescent="0.4">
      <c r="A9" s="14"/>
      <c r="B9" s="23"/>
      <c r="C9" s="24"/>
      <c r="D9" s="24"/>
      <c r="E9" s="17"/>
      <c r="F9" s="17"/>
      <c r="G9" s="25"/>
      <c r="H9" s="26"/>
      <c r="I9" s="43">
        <f>H9*E9</f>
        <v>0</v>
      </c>
      <c r="J9" s="44"/>
      <c r="K9" s="14"/>
      <c r="L9" s="14"/>
    </row>
    <row r="10" spans="1:16" s="11" customFormat="1" ht="27" customHeight="1" x14ac:dyDescent="0.4">
      <c r="A10" s="14"/>
      <c r="B10" s="23"/>
      <c r="C10" s="24"/>
      <c r="D10" s="24"/>
      <c r="E10" s="17"/>
      <c r="F10" s="17"/>
      <c r="G10" s="25"/>
      <c r="H10" s="26"/>
      <c r="I10" s="43">
        <f>H10*E10</f>
        <v>0</v>
      </c>
      <c r="J10" s="44"/>
      <c r="K10" s="14"/>
      <c r="L10" s="14"/>
    </row>
    <row r="11" spans="1:16" s="11" customFormat="1" ht="27" customHeight="1" x14ac:dyDescent="0.4">
      <c r="A11" s="14"/>
      <c r="B11" s="23"/>
      <c r="C11" s="24"/>
      <c r="D11" s="24"/>
      <c r="E11" s="17"/>
      <c r="F11" s="17"/>
      <c r="G11" s="25"/>
      <c r="H11" s="26"/>
      <c r="I11" s="43">
        <f t="shared" ref="I11:I21" si="0">H11*E11</f>
        <v>0</v>
      </c>
      <c r="J11" s="44"/>
      <c r="K11" s="14"/>
      <c r="L11" s="14"/>
    </row>
    <row r="12" spans="1:16" s="11" customFormat="1" ht="27" customHeight="1" x14ac:dyDescent="0.4">
      <c r="A12" s="14"/>
      <c r="B12" s="23"/>
      <c r="C12" s="24"/>
      <c r="D12" s="24"/>
      <c r="E12" s="17"/>
      <c r="F12" s="17"/>
      <c r="G12" s="25"/>
      <c r="H12" s="26"/>
      <c r="I12" s="43">
        <f t="shared" si="0"/>
        <v>0</v>
      </c>
      <c r="J12" s="44"/>
      <c r="K12" s="14"/>
      <c r="L12" s="14"/>
    </row>
    <row r="13" spans="1:16" s="11" customFormat="1" ht="27" customHeight="1" x14ac:dyDescent="0.4">
      <c r="A13" s="14"/>
      <c r="B13" s="23"/>
      <c r="C13" s="24"/>
      <c r="D13" s="24"/>
      <c r="E13" s="17"/>
      <c r="F13" s="17"/>
      <c r="G13" s="25"/>
      <c r="H13" s="26"/>
      <c r="I13" s="43">
        <f t="shared" si="0"/>
        <v>0</v>
      </c>
      <c r="J13" s="44"/>
      <c r="K13" s="14"/>
      <c r="L13" s="14"/>
    </row>
    <row r="14" spans="1:16" s="11" customFormat="1" ht="27" customHeight="1" x14ac:dyDescent="0.4">
      <c r="A14" s="14"/>
      <c r="B14" s="23"/>
      <c r="C14" s="24"/>
      <c r="D14" s="24"/>
      <c r="E14" s="17"/>
      <c r="F14" s="17"/>
      <c r="G14" s="25"/>
      <c r="H14" s="26"/>
      <c r="I14" s="43">
        <f t="shared" si="0"/>
        <v>0</v>
      </c>
      <c r="J14" s="44"/>
      <c r="K14" s="14"/>
      <c r="L14" s="14"/>
    </row>
    <row r="15" spans="1:16" s="11" customFormat="1" ht="27" customHeight="1" x14ac:dyDescent="0.4">
      <c r="A15" s="14"/>
      <c r="B15" s="23"/>
      <c r="C15" s="24"/>
      <c r="D15" s="24"/>
      <c r="E15" s="17"/>
      <c r="F15" s="17"/>
      <c r="G15" s="25"/>
      <c r="H15" s="26"/>
      <c r="I15" s="43">
        <f t="shared" si="0"/>
        <v>0</v>
      </c>
      <c r="J15" s="44"/>
      <c r="K15" s="14"/>
      <c r="L15" s="14"/>
    </row>
    <row r="16" spans="1:16" s="11" customFormat="1" ht="27" customHeight="1" x14ac:dyDescent="0.4">
      <c r="A16" s="14"/>
      <c r="B16" s="23"/>
      <c r="C16" s="24"/>
      <c r="D16" s="24"/>
      <c r="E16" s="17"/>
      <c r="F16" s="17"/>
      <c r="G16" s="25"/>
      <c r="H16" s="26"/>
      <c r="I16" s="43">
        <f t="shared" si="0"/>
        <v>0</v>
      </c>
      <c r="J16" s="44"/>
      <c r="K16" s="14"/>
      <c r="L16" s="14"/>
    </row>
    <row r="17" spans="1:12" s="11" customFormat="1" ht="27" customHeight="1" x14ac:dyDescent="0.4">
      <c r="A17" s="14"/>
      <c r="B17" s="23"/>
      <c r="C17" s="24"/>
      <c r="D17" s="24"/>
      <c r="E17" s="17"/>
      <c r="F17" s="17"/>
      <c r="G17" s="25"/>
      <c r="H17" s="26"/>
      <c r="I17" s="43">
        <f t="shared" si="0"/>
        <v>0</v>
      </c>
      <c r="J17" s="44"/>
      <c r="K17" s="14"/>
      <c r="L17" s="14"/>
    </row>
    <row r="18" spans="1:12" s="11" customFormat="1" ht="56.25" customHeight="1" x14ac:dyDescent="0.4">
      <c r="A18" s="14" t="s">
        <v>41</v>
      </c>
      <c r="B18" s="15" t="s">
        <v>45</v>
      </c>
      <c r="C18" s="7" t="s">
        <v>44</v>
      </c>
      <c r="D18" s="7" t="s">
        <v>29</v>
      </c>
      <c r="E18" s="13">
        <v>1</v>
      </c>
      <c r="F18" s="13" t="s">
        <v>30</v>
      </c>
      <c r="G18" s="8">
        <v>654321</v>
      </c>
      <c r="H18" s="6">
        <v>123546</v>
      </c>
      <c r="I18" s="43">
        <f t="shared" si="0"/>
        <v>123546</v>
      </c>
      <c r="J18" s="45" t="s">
        <v>46</v>
      </c>
      <c r="K18" s="14"/>
      <c r="L18" s="14"/>
    </row>
    <row r="19" spans="1:12" s="11" customFormat="1" ht="27" customHeight="1" x14ac:dyDescent="0.4">
      <c r="A19" s="14" t="s">
        <v>41</v>
      </c>
      <c r="B19" s="15" t="s">
        <v>38</v>
      </c>
      <c r="C19" s="7" t="s">
        <v>34</v>
      </c>
      <c r="D19" s="7" t="s">
        <v>49</v>
      </c>
      <c r="E19" s="13">
        <v>1</v>
      </c>
      <c r="F19" s="13" t="s">
        <v>42</v>
      </c>
      <c r="G19" s="8">
        <v>654321</v>
      </c>
      <c r="H19" s="6">
        <v>123546</v>
      </c>
      <c r="I19" s="43">
        <f t="shared" si="0"/>
        <v>123546</v>
      </c>
      <c r="J19" s="45" t="s">
        <v>47</v>
      </c>
      <c r="K19" s="14"/>
      <c r="L19" s="14"/>
    </row>
    <row r="20" spans="1:12" s="11" customFormat="1" ht="27" customHeight="1" x14ac:dyDescent="0.4">
      <c r="A20" s="14" t="s">
        <v>41</v>
      </c>
      <c r="B20" s="15" t="s">
        <v>39</v>
      </c>
      <c r="C20" s="7" t="s">
        <v>35</v>
      </c>
      <c r="D20" s="7" t="s">
        <v>48</v>
      </c>
      <c r="E20" s="13">
        <v>1</v>
      </c>
      <c r="F20" s="13" t="s">
        <v>50</v>
      </c>
      <c r="G20" s="8">
        <v>654321</v>
      </c>
      <c r="H20" s="6">
        <v>123546</v>
      </c>
      <c r="I20" s="43">
        <f t="shared" si="0"/>
        <v>123546</v>
      </c>
      <c r="J20" s="45"/>
      <c r="K20" s="14"/>
      <c r="L20" s="14"/>
    </row>
    <row r="21" spans="1:12" s="11" customFormat="1" ht="36" customHeight="1" thickBot="1" x14ac:dyDescent="0.45">
      <c r="A21" s="14" t="s">
        <v>41</v>
      </c>
      <c r="B21" s="21" t="s">
        <v>40</v>
      </c>
      <c r="C21" s="7" t="s">
        <v>36</v>
      </c>
      <c r="D21" s="7" t="s">
        <v>37</v>
      </c>
      <c r="E21" s="5">
        <v>600</v>
      </c>
      <c r="F21" s="5" t="s">
        <v>43</v>
      </c>
      <c r="G21" s="8">
        <v>654321</v>
      </c>
      <c r="H21" s="6">
        <v>123546</v>
      </c>
      <c r="I21" s="46">
        <f t="shared" si="0"/>
        <v>74127600</v>
      </c>
      <c r="J21" s="47" t="s">
        <v>51</v>
      </c>
      <c r="K21" s="14"/>
      <c r="L21" s="14"/>
    </row>
    <row r="22" spans="1:12" s="11" customFormat="1" ht="20.149999999999999" customHeight="1" thickBot="1" x14ac:dyDescent="0.45">
      <c r="A22" s="14"/>
      <c r="B22" s="78" t="s">
        <v>54</v>
      </c>
      <c r="C22" s="79"/>
      <c r="D22" s="79"/>
      <c r="E22" s="79"/>
      <c r="F22" s="79"/>
      <c r="G22" s="79"/>
      <c r="H22" s="79"/>
      <c r="I22" s="48"/>
      <c r="J22" s="49"/>
      <c r="K22" s="14"/>
      <c r="L22" s="14"/>
    </row>
    <row r="23" spans="1:12" s="11" customFormat="1" ht="20.149999999999999" customHeight="1" x14ac:dyDescent="0.4">
      <c r="A23" s="14"/>
      <c r="B23" s="20" t="s">
        <v>21</v>
      </c>
      <c r="C23" s="86" t="s">
        <v>12</v>
      </c>
      <c r="D23" s="86"/>
      <c r="E23" s="39" t="s">
        <v>4</v>
      </c>
      <c r="F23" s="39" t="s">
        <v>5</v>
      </c>
      <c r="G23" s="37" t="s">
        <v>13</v>
      </c>
      <c r="H23" s="37" t="s">
        <v>58</v>
      </c>
      <c r="I23" s="37" t="s">
        <v>59</v>
      </c>
      <c r="J23" s="42" t="s">
        <v>27</v>
      </c>
      <c r="K23" s="14"/>
      <c r="L23" s="14"/>
    </row>
    <row r="24" spans="1:12" s="11" customFormat="1" ht="27" customHeight="1" x14ac:dyDescent="0.4">
      <c r="A24" s="14"/>
      <c r="B24" s="76">
        <v>1</v>
      </c>
      <c r="C24" s="77" t="s">
        <v>17</v>
      </c>
      <c r="D24" s="27" t="s">
        <v>6</v>
      </c>
      <c r="E24" s="17">
        <v>1</v>
      </c>
      <c r="F24" s="13" t="s">
        <v>20</v>
      </c>
      <c r="G24" s="17" t="s">
        <v>32</v>
      </c>
      <c r="H24" s="18">
        <v>1234</v>
      </c>
      <c r="I24" s="50">
        <f>E24*H24</f>
        <v>1234</v>
      </c>
      <c r="J24" s="44"/>
      <c r="K24" s="14"/>
      <c r="L24" s="14"/>
    </row>
    <row r="25" spans="1:12" s="11" customFormat="1" ht="27" customHeight="1" x14ac:dyDescent="0.4">
      <c r="A25" s="14"/>
      <c r="B25" s="76"/>
      <c r="C25" s="77"/>
      <c r="D25" s="27" t="s">
        <v>7</v>
      </c>
      <c r="E25" s="17">
        <v>2</v>
      </c>
      <c r="F25" s="13" t="s">
        <v>20</v>
      </c>
      <c r="G25" s="17" t="s">
        <v>33</v>
      </c>
      <c r="H25" s="18">
        <v>1234</v>
      </c>
      <c r="I25" s="50">
        <f t="shared" ref="I25:I30" si="1">E25*H25</f>
        <v>2468</v>
      </c>
      <c r="J25" s="51"/>
      <c r="K25" s="14"/>
      <c r="L25" s="14"/>
    </row>
    <row r="26" spans="1:12" s="11" customFormat="1" ht="27" customHeight="1" x14ac:dyDescent="0.4">
      <c r="A26" s="14"/>
      <c r="B26" s="76"/>
      <c r="C26" s="77"/>
      <c r="D26" s="27" t="s">
        <v>8</v>
      </c>
      <c r="E26" s="17">
        <v>3</v>
      </c>
      <c r="F26" s="13" t="s">
        <v>20</v>
      </c>
      <c r="G26" s="17" t="s">
        <v>31</v>
      </c>
      <c r="H26" s="18">
        <v>1234</v>
      </c>
      <c r="I26" s="50">
        <f t="shared" si="1"/>
        <v>3702</v>
      </c>
      <c r="J26" s="51" t="s">
        <v>28</v>
      </c>
      <c r="K26" s="14"/>
      <c r="L26" s="14"/>
    </row>
    <row r="27" spans="1:12" s="11" customFormat="1" ht="27" customHeight="1" x14ac:dyDescent="0.4">
      <c r="A27" s="14"/>
      <c r="B27" s="76"/>
      <c r="C27" s="77"/>
      <c r="D27" s="27" t="s">
        <v>55</v>
      </c>
      <c r="E27" s="17"/>
      <c r="F27" s="13" t="s">
        <v>20</v>
      </c>
      <c r="G27" s="17"/>
      <c r="H27" s="18"/>
      <c r="I27" s="50">
        <f t="shared" si="1"/>
        <v>0</v>
      </c>
      <c r="J27" s="44"/>
      <c r="K27" s="14"/>
      <c r="L27" s="14"/>
    </row>
    <row r="28" spans="1:12" s="11" customFormat="1" ht="27" customHeight="1" x14ac:dyDescent="0.4">
      <c r="A28" s="14"/>
      <c r="B28" s="76"/>
      <c r="C28" s="77"/>
      <c r="D28" s="27" t="s">
        <v>56</v>
      </c>
      <c r="E28" s="17"/>
      <c r="F28" s="13" t="s">
        <v>20</v>
      </c>
      <c r="G28" s="17"/>
      <c r="H28" s="18"/>
      <c r="I28" s="50">
        <f t="shared" si="1"/>
        <v>0</v>
      </c>
      <c r="J28" s="44"/>
      <c r="K28" s="14"/>
      <c r="L28" s="14"/>
    </row>
    <row r="29" spans="1:12" s="11" customFormat="1" ht="27" customHeight="1" x14ac:dyDescent="0.4">
      <c r="A29" s="14"/>
      <c r="B29" s="76"/>
      <c r="C29" s="77"/>
      <c r="D29" s="27" t="s">
        <v>57</v>
      </c>
      <c r="E29" s="17"/>
      <c r="F29" s="13" t="s">
        <v>20</v>
      </c>
      <c r="G29" s="17"/>
      <c r="H29" s="18"/>
      <c r="I29" s="50">
        <f t="shared" si="1"/>
        <v>0</v>
      </c>
      <c r="J29" s="44"/>
      <c r="K29" s="14"/>
      <c r="L29" s="14"/>
    </row>
    <row r="30" spans="1:12" s="11" customFormat="1" ht="27" customHeight="1" thickBot="1" x14ac:dyDescent="0.45">
      <c r="A30" s="14"/>
      <c r="B30" s="19">
        <v>2</v>
      </c>
      <c r="C30" s="5" t="s">
        <v>11</v>
      </c>
      <c r="D30" s="28" t="s">
        <v>19</v>
      </c>
      <c r="E30" s="29"/>
      <c r="F30" s="4" t="s">
        <v>14</v>
      </c>
      <c r="G30" s="29"/>
      <c r="H30" s="30"/>
      <c r="I30" s="52">
        <f t="shared" si="1"/>
        <v>0</v>
      </c>
      <c r="J30" s="53"/>
      <c r="K30" s="14"/>
      <c r="L30" s="14"/>
    </row>
    <row r="31" spans="1:12" s="11" customFormat="1" ht="20.149999999999999" customHeight="1" thickBot="1" x14ac:dyDescent="0.45">
      <c r="A31" s="14"/>
      <c r="B31" s="78" t="s">
        <v>72</v>
      </c>
      <c r="C31" s="79"/>
      <c r="D31" s="79"/>
      <c r="E31" s="79"/>
      <c r="F31" s="79"/>
      <c r="G31" s="79"/>
      <c r="H31" s="79"/>
      <c r="I31" s="48"/>
      <c r="J31" s="49"/>
      <c r="K31" s="14"/>
      <c r="L31" s="14"/>
    </row>
    <row r="32" spans="1:12" s="12" customFormat="1" ht="20.149999999999999" customHeight="1" x14ac:dyDescent="0.4">
      <c r="A32" s="16"/>
      <c r="B32" s="20" t="s">
        <v>21</v>
      </c>
      <c r="C32" s="86" t="s">
        <v>16</v>
      </c>
      <c r="D32" s="86"/>
      <c r="E32" s="37" t="s">
        <v>9</v>
      </c>
      <c r="F32" s="37" t="s">
        <v>10</v>
      </c>
      <c r="G32" s="37" t="s">
        <v>64</v>
      </c>
      <c r="H32" s="37" t="s">
        <v>58</v>
      </c>
      <c r="I32" s="37" t="s">
        <v>59</v>
      </c>
      <c r="J32" s="42" t="s">
        <v>27</v>
      </c>
      <c r="K32" s="16"/>
      <c r="L32" s="16"/>
    </row>
    <row r="33" spans="1:12" s="11" customFormat="1" ht="27" customHeight="1" x14ac:dyDescent="0.4">
      <c r="A33" s="14"/>
      <c r="B33" s="38">
        <v>1</v>
      </c>
      <c r="C33" s="28" t="s">
        <v>25</v>
      </c>
      <c r="D33" s="28"/>
      <c r="E33" s="28"/>
      <c r="F33" s="28"/>
      <c r="G33" s="28"/>
      <c r="H33" s="28"/>
      <c r="I33" s="28">
        <f>F33*H33</f>
        <v>0</v>
      </c>
      <c r="J33" s="45"/>
      <c r="K33" s="14"/>
      <c r="L33" s="14"/>
    </row>
    <row r="34" spans="1:12" s="11" customFormat="1" ht="27" customHeight="1" x14ac:dyDescent="0.4">
      <c r="A34" s="14"/>
      <c r="B34" s="38">
        <v>2</v>
      </c>
      <c r="C34" s="87"/>
      <c r="D34" s="87"/>
      <c r="E34" s="13"/>
      <c r="F34" s="13"/>
      <c r="G34" s="8"/>
      <c r="H34" s="8"/>
      <c r="I34" s="8">
        <f t="shared" ref="I34:I35" si="2">F34*H34</f>
        <v>0</v>
      </c>
      <c r="J34" s="45"/>
      <c r="K34" s="14"/>
      <c r="L34" s="14"/>
    </row>
    <row r="35" spans="1:12" s="11" customFormat="1" ht="27" customHeight="1" thickBot="1" x14ac:dyDescent="0.45">
      <c r="A35" s="14"/>
      <c r="B35" s="22">
        <v>3</v>
      </c>
      <c r="C35" s="88"/>
      <c r="D35" s="88"/>
      <c r="E35" s="4"/>
      <c r="F35" s="4"/>
      <c r="G35" s="9"/>
      <c r="H35" s="9"/>
      <c r="I35" s="9">
        <f t="shared" si="2"/>
        <v>0</v>
      </c>
      <c r="J35" s="54"/>
      <c r="K35" s="14"/>
      <c r="L35" s="14"/>
    </row>
    <row r="36" spans="1:12" s="34" customFormat="1" ht="34.5" customHeight="1" thickBot="1" x14ac:dyDescent="0.5">
      <c r="A36" s="33"/>
      <c r="B36" s="80" t="s">
        <v>23</v>
      </c>
      <c r="C36" s="81"/>
      <c r="D36" s="82"/>
      <c r="E36" s="82"/>
      <c r="F36" s="82"/>
      <c r="G36" s="83"/>
      <c r="H36" s="84">
        <f>SUM(I8:I35)</f>
        <v>74505642</v>
      </c>
      <c r="I36" s="85"/>
      <c r="J36" s="55"/>
      <c r="K36" s="33"/>
      <c r="L36" s="33"/>
    </row>
    <row r="37" spans="1:12" ht="61.5" customHeight="1" thickBot="1" x14ac:dyDescent="0.4">
      <c r="B37" s="66" t="s">
        <v>24</v>
      </c>
      <c r="C37" s="67"/>
      <c r="D37" s="73" t="s">
        <v>60</v>
      </c>
      <c r="E37" s="74"/>
      <c r="F37" s="74"/>
      <c r="G37" s="74"/>
      <c r="H37" s="74"/>
      <c r="I37" s="74"/>
      <c r="J37" s="75"/>
    </row>
    <row r="38" spans="1:12" s="32" customFormat="1" ht="27" customHeight="1" x14ac:dyDescent="0.4">
      <c r="A38" s="31"/>
      <c r="B38" s="68" t="s">
        <v>22</v>
      </c>
      <c r="C38" s="69"/>
      <c r="D38" s="72"/>
      <c r="E38" s="72"/>
      <c r="F38" s="35" t="s">
        <v>69</v>
      </c>
      <c r="G38" s="70"/>
      <c r="H38" s="70"/>
      <c r="I38" s="70"/>
      <c r="J38" s="71"/>
      <c r="K38" s="31"/>
      <c r="L38" s="31"/>
    </row>
    <row r="39" spans="1:12" s="32" customFormat="1" ht="27" customHeight="1" thickBot="1" x14ac:dyDescent="0.45">
      <c r="A39" s="31"/>
      <c r="B39" s="58" t="s">
        <v>68</v>
      </c>
      <c r="C39" s="59"/>
      <c r="D39" s="62"/>
      <c r="E39" s="62"/>
      <c r="F39" s="36" t="s">
        <v>70</v>
      </c>
      <c r="G39" s="60"/>
      <c r="H39" s="60"/>
      <c r="I39" s="60"/>
      <c r="J39" s="61"/>
      <c r="K39" s="31"/>
      <c r="L39" s="31"/>
    </row>
    <row r="40" spans="1:12" ht="135" customHeight="1" x14ac:dyDescent="0.35">
      <c r="B40" s="63" t="s">
        <v>52</v>
      </c>
      <c r="C40" s="64"/>
      <c r="D40" s="64"/>
      <c r="E40" s="64"/>
      <c r="F40" s="64"/>
      <c r="G40" s="64"/>
      <c r="H40" s="64"/>
      <c r="I40" s="64"/>
      <c r="J40" s="65"/>
      <c r="K40" s="56"/>
      <c r="L40" s="56"/>
    </row>
    <row r="41" spans="1:12" ht="18" customHeight="1" thickBot="1" x14ac:dyDescent="0.4">
      <c r="B41" s="91" t="s">
        <v>71</v>
      </c>
      <c r="C41" s="92"/>
      <c r="D41" s="92"/>
      <c r="E41" s="92"/>
      <c r="F41" s="92"/>
      <c r="G41" s="92"/>
      <c r="H41" s="92"/>
      <c r="I41" s="92"/>
      <c r="J41" s="93"/>
      <c r="K41" s="56"/>
      <c r="L41" s="56"/>
    </row>
    <row r="42" spans="1:12" ht="16.149999999999999" customHeight="1" x14ac:dyDescent="0.35">
      <c r="B42" s="89" t="s">
        <v>67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</row>
    <row r="43" spans="1:12" ht="19.149999999999999" customHeight="1" x14ac:dyDescent="0.35">
      <c r="B43" s="90" t="s">
        <v>65</v>
      </c>
      <c r="C43" s="90"/>
      <c r="D43" s="90"/>
      <c r="E43" s="90"/>
      <c r="F43" s="90"/>
      <c r="G43" s="90"/>
      <c r="H43" s="90"/>
      <c r="I43" s="90"/>
      <c r="J43" s="90"/>
      <c r="K43" s="90"/>
      <c r="L43" s="90"/>
    </row>
    <row r="44" spans="1:12" ht="16.5" customHeight="1" x14ac:dyDescent="0.35">
      <c r="B44" s="90" t="s">
        <v>66</v>
      </c>
      <c r="C44" s="90"/>
      <c r="D44" s="90"/>
      <c r="E44" s="90"/>
      <c r="F44" s="90"/>
      <c r="G44" s="90"/>
      <c r="H44" s="90"/>
      <c r="I44" s="90"/>
      <c r="J44" s="90"/>
      <c r="K44" s="90"/>
      <c r="L44" s="90"/>
    </row>
  </sheetData>
  <mergeCells count="33">
    <mergeCell ref="B42:L42"/>
    <mergeCell ref="B43:L43"/>
    <mergeCell ref="B44:L44"/>
    <mergeCell ref="B41:J41"/>
    <mergeCell ref="B1:J1"/>
    <mergeCell ref="B2:J2"/>
    <mergeCell ref="C23:D23"/>
    <mergeCell ref="B22:H22"/>
    <mergeCell ref="B3:C4"/>
    <mergeCell ref="B6:J6"/>
    <mergeCell ref="D3:E4"/>
    <mergeCell ref="B5:J5"/>
    <mergeCell ref="F3:G3"/>
    <mergeCell ref="F4:G4"/>
    <mergeCell ref="H3:J3"/>
    <mergeCell ref="H4:J4"/>
    <mergeCell ref="B24:B29"/>
    <mergeCell ref="C24:C29"/>
    <mergeCell ref="B31:H31"/>
    <mergeCell ref="B36:G36"/>
    <mergeCell ref="H36:I36"/>
    <mergeCell ref="C32:D32"/>
    <mergeCell ref="C34:D34"/>
    <mergeCell ref="C35:D35"/>
    <mergeCell ref="B39:C39"/>
    <mergeCell ref="G39:J39"/>
    <mergeCell ref="D39:E39"/>
    <mergeCell ref="B40:J40"/>
    <mergeCell ref="B37:C37"/>
    <mergeCell ref="B38:C38"/>
    <mergeCell ref="G38:J38"/>
    <mergeCell ref="D38:E38"/>
    <mergeCell ref="D37:J37"/>
  </mergeCells>
  <phoneticPr fontId="1" type="noConversion"/>
  <dataValidations count="1">
    <dataValidation type="list" allowBlank="1" showInputMessage="1" showErrorMessage="1" sqref="G24:G30" xr:uid="{00000000-0002-0000-0000-000000000000}">
      <formula1>"1年以下, 1~3年,3~5年,5~7年,7年以上"</formula1>
    </dataValidation>
  </dataValidation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設備類報價明細表</vt:lpstr>
      <vt:lpstr>設備類報價明細表!Print_Area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2026-10-20T10:02:51Z</dcterms:modified>
</cp:coreProperties>
</file>