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istahuang\Documents\114年採購案\產研所\公開審查_(PR25090077)_陳婉青\申請單\"/>
    </mc:Choice>
  </mc:AlternateContent>
  <xr:revisionPtr revIDLastSave="0" documentId="8_{C1366F9F-9300-429A-82A3-EECFB51A2F96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市調報價明細表" sheetId="9" r:id="rId1"/>
  </sheets>
  <definedNames>
    <definedName name="_xlnm.Print_Area" localSheetId="0">市調報價明細表!$A$1:$N$53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M3" i="9" l="1"/>
  <c r="L29" i="9"/>
  <c r="L30" i="9"/>
  <c r="L31" i="9"/>
  <c r="L32" i="9"/>
  <c r="L17" i="9"/>
  <c r="L18" i="9"/>
  <c r="L16" i="9"/>
  <c r="L35" i="9"/>
  <c r="L36" i="9"/>
  <c r="L21" i="9"/>
  <c r="L39" i="9"/>
  <c r="L43" i="9"/>
  <c r="L25" i="9"/>
  <c r="L40" i="9"/>
  <c r="G33" i="9"/>
  <c r="E33" i="9"/>
  <c r="E28" i="9"/>
  <c r="L28" i="9" s="1"/>
  <c r="E27" i="9"/>
  <c r="L24" i="9"/>
  <c r="L47" i="9"/>
  <c r="L46" i="9"/>
  <c r="L42" i="9"/>
  <c r="L44" i="9"/>
  <c r="L20" i="9"/>
  <c r="L22" i="9"/>
  <c r="L23" i="9"/>
  <c r="L26" i="9"/>
  <c r="L38" i="9"/>
  <c r="L34" i="9"/>
  <c r="L37" i="9"/>
  <c r="L27" i="9"/>
  <c r="L33" i="9" l="1"/>
  <c r="L45" i="9"/>
  <c r="L41" i="9"/>
  <c r="L48" i="9"/>
  <c r="L19" i="9"/>
  <c r="E49" i="9" l="1"/>
  <c r="L49" i="9" s="1"/>
  <c r="L50" i="9" s="1"/>
</calcChain>
</file>

<file path=xl/sharedStrings.xml><?xml version="1.0" encoding="utf-8"?>
<sst xmlns="http://schemas.openxmlformats.org/spreadsheetml/2006/main" count="191" uniqueCount="102">
  <si>
    <t>主持人費用</t>
    <phoneticPr fontId="2" type="noConversion"/>
  </si>
  <si>
    <t>人</t>
    <phoneticPr fontId="2" type="noConversion"/>
  </si>
  <si>
    <t>需 求 說 明</t>
    <phoneticPr fontId="2" type="noConversion"/>
  </si>
  <si>
    <t>小計</t>
    <phoneticPr fontId="2" type="noConversion"/>
  </si>
  <si>
    <t>元</t>
    <phoneticPr fontId="2" type="noConversion"/>
  </si>
  <si>
    <t>元</t>
    <phoneticPr fontId="2" type="noConversion"/>
  </si>
  <si>
    <t>元</t>
    <phoneticPr fontId="2" type="noConversion"/>
  </si>
  <si>
    <t>份</t>
    <phoneticPr fontId="2" type="noConversion"/>
  </si>
  <si>
    <t>有效樣本數</t>
    <phoneticPr fontId="2" type="noConversion"/>
  </si>
  <si>
    <t>專案經理</t>
    <phoneticPr fontId="2" type="noConversion"/>
  </si>
  <si>
    <t>研究員</t>
    <phoneticPr fontId="2" type="noConversion"/>
  </si>
  <si>
    <t>督導人員</t>
    <phoneticPr fontId="2" type="noConversion"/>
  </si>
  <si>
    <t>前測費用</t>
    <phoneticPr fontId="2" type="noConversion"/>
  </si>
  <si>
    <t>母體蒐集費</t>
    <phoneticPr fontId="2" type="noConversion"/>
  </si>
  <si>
    <t>面訪費</t>
    <phoneticPr fontId="2" type="noConversion"/>
  </si>
  <si>
    <t>問卷印製</t>
    <phoneticPr fontId="2" type="noConversion"/>
  </si>
  <si>
    <t>其他</t>
    <phoneticPr fontId="2" type="noConversion"/>
  </si>
  <si>
    <t>印製</t>
    <phoneticPr fontId="2" type="noConversion"/>
  </si>
  <si>
    <t>人事</t>
    <phoneticPr fontId="2" type="noConversion"/>
  </si>
  <si>
    <t>類別</t>
    <phoneticPr fontId="2" type="noConversion"/>
  </si>
  <si>
    <t>項目</t>
    <phoneticPr fontId="2" type="noConversion"/>
  </si>
  <si>
    <t>數量</t>
    <phoneticPr fontId="2" type="noConversion"/>
  </si>
  <si>
    <t>人</t>
    <phoneticPr fontId="2" type="noConversion"/>
  </si>
  <si>
    <t>月</t>
    <phoneticPr fontId="2" type="noConversion"/>
  </si>
  <si>
    <t>%</t>
    <phoneticPr fontId="2" type="noConversion"/>
  </si>
  <si>
    <t>行政管理費：</t>
    <phoneticPr fontId="2" type="noConversion"/>
  </si>
  <si>
    <t>份</t>
    <phoneticPr fontId="2" type="noConversion"/>
  </si>
  <si>
    <t>焦點座談會_場地/設備/錄音/錄影</t>
    <phoneticPr fontId="2" type="noConversion"/>
  </si>
  <si>
    <t>焦點座談會_餐點</t>
    <phoneticPr fontId="2" type="noConversion"/>
  </si>
  <si>
    <t>式</t>
    <phoneticPr fontId="2" type="noConversion"/>
  </si>
  <si>
    <t>位</t>
    <phoneticPr fontId="2" type="noConversion"/>
  </si>
  <si>
    <t>場</t>
    <phoneticPr fontId="2" type="noConversion"/>
  </si>
  <si>
    <t>差旅及交通費 ，地區及計費標準說明：</t>
    <phoneticPr fontId="2" type="noConversion"/>
  </si>
  <si>
    <t>其他(請寫出詳細項目及計費標準)</t>
    <phoneticPr fontId="2" type="noConversion"/>
  </si>
  <si>
    <t>備註說明</t>
    <phoneticPr fontId="2" type="noConversion"/>
  </si>
  <si>
    <t>開放題</t>
    <phoneticPr fontId="2" type="noConversion"/>
  </si>
  <si>
    <t>面訪</t>
    <phoneticPr fontId="2" type="noConversion"/>
  </si>
  <si>
    <t>問卷題數</t>
    <phoneticPr fontId="2" type="noConversion"/>
  </si>
  <si>
    <t>份</t>
    <phoneticPr fontId="2" type="noConversion"/>
  </si>
  <si>
    <t>深訪</t>
    <phoneticPr fontId="2" type="noConversion"/>
  </si>
  <si>
    <t>焦點座談會</t>
    <phoneticPr fontId="2" type="noConversion"/>
  </si>
  <si>
    <t>人</t>
    <phoneticPr fontId="2" type="noConversion"/>
  </si>
  <si>
    <t>每場</t>
    <phoneticPr fontId="2" type="noConversion"/>
  </si>
  <si>
    <t>份</t>
    <phoneticPr fontId="2" type="noConversion"/>
  </si>
  <si>
    <t>網路問卷調查</t>
    <phoneticPr fontId="2" type="noConversion"/>
  </si>
  <si>
    <t>複查及檢誤</t>
    <phoneticPr fontId="2" type="noConversion"/>
  </si>
  <si>
    <t>深訪費</t>
    <phoneticPr fontId="2" type="noConversion"/>
  </si>
  <si>
    <t>場</t>
    <phoneticPr fontId="2" type="noConversion"/>
  </si>
  <si>
    <t>；</t>
    <phoneticPr fontId="2" type="noConversion"/>
  </si>
  <si>
    <t>；</t>
    <phoneticPr fontId="2" type="noConversion"/>
  </si>
  <si>
    <t>封閉題</t>
    <phoneticPr fontId="2" type="noConversion"/>
  </si>
  <si>
    <t>題（包含基本資料及過濾題）</t>
    <phoneticPr fontId="2" type="noConversion"/>
  </si>
  <si>
    <t>題</t>
    <phoneticPr fontId="2" type="noConversion"/>
  </si>
  <si>
    <t>場</t>
    <phoneticPr fontId="2" type="noConversion"/>
  </si>
  <si>
    <t>其他，請說明：</t>
    <phoneticPr fontId="2" type="noConversion"/>
  </si>
  <si>
    <t>人</t>
    <phoneticPr fontId="2" type="noConversion"/>
  </si>
  <si>
    <t>式</t>
    <phoneticPr fontId="2" type="noConversion"/>
  </si>
  <si>
    <t>總   價    (    含    稅    )</t>
    <phoneticPr fontId="2" type="noConversion"/>
  </si>
  <si>
    <t>廠   商   報   價   表</t>
    <phoneticPr fontId="2" type="noConversion"/>
  </si>
  <si>
    <t>份</t>
    <phoneticPr fontId="2" type="noConversion"/>
  </si>
  <si>
    <t>預計成功率：○○%
預計電話線數：○○線
預計完成一個成功樣本數須花費時間：○○分鐘</t>
    <phoneticPr fontId="2" type="noConversion"/>
  </si>
  <si>
    <t>○○縣市住宿○○晚，每晚○○元
計程車來回○○趟，每趟○○元</t>
    <phoneticPr fontId="2" type="noConversion"/>
  </si>
  <si>
    <t>深訪/座談會資料印製</t>
    <phoneticPr fontId="2" type="noConversion"/>
  </si>
  <si>
    <t>執行服務費</t>
    <phoneticPr fontId="2" type="noConversion"/>
  </si>
  <si>
    <t>翻譯費</t>
    <phoneticPr fontId="2" type="noConversion"/>
  </si>
  <si>
    <t>逐字稿製作費</t>
    <phoneticPr fontId="2" type="noConversion"/>
  </si>
  <si>
    <t>平台使用時間約○○天</t>
    <phoneticPr fontId="2" type="noConversion"/>
  </si>
  <si>
    <t>系統撰寫及抽樣(含系統維護費)</t>
    <phoneticPr fontId="2" type="noConversion"/>
  </si>
  <si>
    <t>預計成功率○○%，需撈取○○筆母體清冊，每筆約○○個欄位。</t>
    <phoneticPr fontId="2" type="noConversion"/>
  </si>
  <si>
    <t>筆</t>
    <phoneticPr fontId="2" type="noConversion"/>
  </si>
  <si>
    <t>每場○○小時</t>
    <phoneticPr fontId="2" type="noConversion"/>
  </si>
  <si>
    <t>每場○○小時</t>
    <phoneticPr fontId="2" type="noConversion"/>
  </si>
  <si>
    <t>電訪調查(含電話費/訪員/設備使用費)</t>
    <phoneticPr fontId="2" type="noConversion"/>
  </si>
  <si>
    <t>平台使用費</t>
    <phoneticPr fontId="2" type="noConversion"/>
  </si>
  <si>
    <t>報告印製</t>
    <phoneticPr fontId="2" type="noConversion"/>
  </si>
  <si>
    <t>次級資料蒐集(委外)</t>
    <phoneticPr fontId="2" type="noConversion"/>
  </si>
  <si>
    <t>調查執行</t>
    <phoneticPr fontId="2" type="noConversion"/>
  </si>
  <si>
    <t>深訪_受訪者 招募費</t>
    <phoneticPr fontId="2" type="noConversion"/>
  </si>
  <si>
    <t>深訪_受訪者 車馬費</t>
    <phoneticPr fontId="2" type="noConversion"/>
  </si>
  <si>
    <t>深訪_受訪者 出席費</t>
    <phoneticPr fontId="2" type="noConversion"/>
  </si>
  <si>
    <t>焦點座談會_受訪者 招募費</t>
    <phoneticPr fontId="2" type="noConversion"/>
  </si>
  <si>
    <t>焦點座談會_受訪者 車馬費</t>
    <phoneticPr fontId="2" type="noConversion"/>
  </si>
  <si>
    <t>焦點座談會_受訪者 出席費</t>
    <phoneticPr fontId="2" type="noConversion"/>
  </si>
  <si>
    <t>深訪○○場，每場○○小時
座談會○○場，每場○○小時</t>
    <phoneticPr fontId="2" type="noConversion"/>
  </si>
  <si>
    <t>中翻英，預估約○○字</t>
    <phoneticPr fontId="2" type="noConversion"/>
  </si>
  <si>
    <t>案          名</t>
    <phoneticPr fontId="2" type="noConversion"/>
  </si>
  <si>
    <t>小計</t>
    <phoneticPr fontId="2" type="noConversion"/>
  </si>
  <si>
    <t>請蓋公司報價章或大小章</t>
    <phoneticPr fontId="2" type="noConversion"/>
  </si>
  <si>
    <r>
      <t>單價</t>
    </r>
    <r>
      <rPr>
        <b/>
        <sz val="12"/>
        <color indexed="12"/>
        <rFont val="微軟正黑體"/>
        <family val="2"/>
        <charset val="136"/>
      </rPr>
      <t>(含稅)</t>
    </r>
    <phoneticPr fontId="2" type="noConversion"/>
  </si>
  <si>
    <r>
      <t>小計</t>
    </r>
    <r>
      <rPr>
        <b/>
        <sz val="12"/>
        <color indexed="12"/>
        <rFont val="微軟正黑體"/>
        <family val="2"/>
        <charset val="136"/>
      </rPr>
      <t>(含稅)</t>
    </r>
    <phoneticPr fontId="2" type="noConversion"/>
  </si>
  <si>
    <r>
      <t>備註1：請填寫上述</t>
    </r>
    <r>
      <rPr>
        <b/>
        <sz val="12"/>
        <color indexed="10"/>
        <rFont val="微軟正黑體"/>
        <family val="2"/>
        <charset val="136"/>
      </rPr>
      <t>黃色底色</t>
    </r>
    <r>
      <rPr>
        <b/>
        <sz val="12"/>
        <color indexed="8"/>
        <rFont val="微軟正黑體"/>
        <family val="2"/>
        <charset val="136"/>
      </rPr>
      <t>欄位，若本案無該需求項目則不需填寫</t>
    </r>
    <phoneticPr fontId="2" type="noConversion"/>
  </si>
  <si>
    <t>報    價    日    期</t>
    <phoneticPr fontId="2" type="noConversion"/>
  </si>
  <si>
    <r>
      <t>備註2：上述報價請確實依本案明細內容，以</t>
    </r>
    <r>
      <rPr>
        <b/>
        <sz val="12"/>
        <color indexed="10"/>
        <rFont val="微軟正黑體"/>
        <family val="2"/>
        <charset val="136"/>
      </rPr>
      <t>含稅價</t>
    </r>
    <r>
      <rPr>
        <b/>
        <sz val="12"/>
        <color indexed="8"/>
        <rFont val="微軟正黑體"/>
        <family val="2"/>
        <charset val="136"/>
      </rPr>
      <t>述明，若有不敷使用者，請自行於各大分類項下新增品項敘明清楚。</t>
    </r>
    <phoneticPr fontId="2" type="noConversion"/>
  </si>
  <si>
    <t>市調報價明細表</t>
    <phoneticPr fontId="2" type="noConversion"/>
  </si>
  <si>
    <t>Email</t>
    <phoneticPr fontId="2" type="noConversion"/>
  </si>
  <si>
    <t>聯絡人</t>
    <phoneticPr fontId="2" type="noConversion"/>
  </si>
  <si>
    <t>報價廠商</t>
    <phoneticPr fontId="2" type="noConversion"/>
  </si>
  <si>
    <t>電話／手機</t>
    <phoneticPr fontId="2" type="noConversion"/>
  </si>
  <si>
    <t xml:space="preserve"> 114年04月01日版</t>
    <phoneticPr fontId="2" type="noConversion"/>
  </si>
  <si>
    <t>電訪/網路問卷</t>
    <phoneticPr fontId="2" type="noConversion"/>
  </si>
  <si>
    <t>「2025年台灣資訊科技投資應用調查」採購案</t>
    <phoneticPr fontId="2" type="noConversion"/>
  </si>
  <si>
    <t>(依需求說明書規格)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</si>
</sst>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43" formatCode="_-* #,##0.00_-;\-* #,##0.00_-;_-* &quot;-&quot;??_-;_-@_-"/>
    <numFmt numFmtId="176" formatCode="_-* #,##0_-;\-* #,##0_-;_-* &quot;-&quot;??_-;_-@_-"/>
  </numFmts>
  <fonts count="22" x14ac:knownFonts="1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8"/>
      <name val="微軟正黑體"/>
      <family val="2"/>
      <charset val="136"/>
    </font>
    <font>
      <sz val="14"/>
      <name val="微軟正黑體"/>
      <family val="2"/>
      <charset val="136"/>
    </font>
    <font>
      <sz val="12"/>
      <name val="微軟正黑體"/>
      <family val="2"/>
      <charset val="136"/>
    </font>
    <font>
      <b/>
      <sz val="12"/>
      <name val="微軟正黑體"/>
      <family val="2"/>
      <charset val="136"/>
    </font>
    <font>
      <b/>
      <sz val="12"/>
      <color indexed="10"/>
      <name val="微軟正黑體"/>
      <family val="2"/>
      <charset val="136"/>
    </font>
    <font>
      <b/>
      <sz val="16"/>
      <name val="微軟正黑體"/>
      <family val="2"/>
      <charset val="136"/>
    </font>
    <font>
      <b/>
      <sz val="20"/>
      <name val="微軟正黑體"/>
      <family val="2"/>
      <charset val="136"/>
    </font>
    <font>
      <b/>
      <sz val="12"/>
      <color indexed="8"/>
      <name val="微軟正黑體"/>
      <family val="2"/>
      <charset val="136"/>
    </font>
    <font>
      <b/>
      <sz val="14"/>
      <name val="微軟正黑體"/>
      <family val="2"/>
      <charset val="136"/>
    </font>
    <font>
      <strike/>
      <sz val="12"/>
      <name val="微軟正黑體"/>
      <family val="2"/>
      <charset val="136"/>
    </font>
    <font>
      <b/>
      <sz val="12"/>
      <color indexed="12"/>
      <name val="微軟正黑體"/>
      <family val="2"/>
      <charset val="136"/>
    </font>
    <font>
      <b/>
      <sz val="12"/>
      <color rgb="FF0000FF"/>
      <name val="微軟正黑體"/>
      <family val="2"/>
      <charset val="136"/>
    </font>
    <font>
      <b/>
      <sz val="16"/>
      <color rgb="FF0000FF"/>
      <name val="微軟正黑體"/>
      <family val="2"/>
      <charset val="136"/>
    </font>
    <font>
      <sz val="12"/>
      <color theme="0" tint="-0.499984740745262"/>
      <name val="微軟正黑體"/>
      <family val="2"/>
      <charset val="136"/>
    </font>
    <font>
      <sz val="16"/>
      <color rgb="FF0000FF"/>
      <name val="微軟正黑體"/>
      <family val="2"/>
      <charset val="136"/>
    </font>
    <font>
      <b/>
      <sz val="12"/>
      <color theme="1"/>
      <name val="微軟正黑體"/>
      <family val="2"/>
      <charset val="136"/>
    </font>
    <font>
      <sz val="10"/>
      <color theme="1"/>
      <name val="微軟正黑體"/>
      <family val="2"/>
      <charset val="136"/>
    </font>
    <font>
      <sz val="10"/>
      <color theme="1"/>
      <name val="新細明體"/>
      <family val="1"/>
      <charset val="136"/>
    </font>
    <font>
      <sz val="12"/>
      <color rgb="FF0000FF"/>
      <name val="微軟正黑體"/>
      <family val="2"/>
      <charset val="136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</borders>
  <cellStyleXfs count="3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177">
    <xf numFmtId="0" fontId="0" fillId="0" borderId="0" xfId="0">
      <alignment vertical="center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3" fontId="5" fillId="0" borderId="0" xfId="0" applyNumberFormat="1" applyFont="1" applyAlignment="1">
      <alignment horizontal="center" vertical="center" wrapText="1"/>
    </xf>
    <xf numFmtId="0" fontId="5" fillId="0" borderId="1" xfId="0" applyNumberFormat="1" applyFont="1" applyBorder="1" applyAlignment="1">
      <alignment horizontal="left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41" fontId="5" fillId="0" borderId="1" xfId="0" applyNumberFormat="1" applyFont="1" applyBorder="1" applyAlignment="1">
      <alignment horizontal="center" vertical="center" wrapText="1"/>
    </xf>
    <xf numFmtId="0" fontId="5" fillId="0" borderId="2" xfId="0" applyNumberFormat="1" applyFont="1" applyBorder="1" applyAlignment="1">
      <alignment horizontal="center" vertical="center" wrapText="1"/>
    </xf>
    <xf numFmtId="41" fontId="5" fillId="0" borderId="2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41" fontId="14" fillId="0" borderId="5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41" fontId="14" fillId="0" borderId="5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41" fontId="15" fillId="3" borderId="10" xfId="0" applyNumberFormat="1" applyFont="1" applyFill="1" applyBorder="1" applyAlignment="1">
      <alignment vertical="center" wrapText="1"/>
    </xf>
    <xf numFmtId="0" fontId="16" fillId="0" borderId="8" xfId="0" applyFont="1" applyBorder="1" applyAlignment="1">
      <alignment vertical="center" wrapText="1"/>
    </xf>
    <xf numFmtId="0" fontId="6" fillId="0" borderId="12" xfId="0" applyFont="1" applyBorder="1" applyAlignment="1">
      <alignment horizontal="center" vertical="center" wrapText="1"/>
    </xf>
    <xf numFmtId="0" fontId="5" fillId="0" borderId="13" xfId="0" applyNumberFormat="1" applyFont="1" applyFill="1" applyBorder="1" applyAlignment="1">
      <alignment horizontal="center" vertical="center" wrapText="1"/>
    </xf>
    <xf numFmtId="0" fontId="5" fillId="0" borderId="13" xfId="0" applyNumberFormat="1" applyFont="1" applyBorder="1" applyAlignment="1">
      <alignment horizontal="center" vertical="center" wrapText="1"/>
    </xf>
    <xf numFmtId="41" fontId="5" fillId="0" borderId="13" xfId="0" applyNumberFormat="1" applyFont="1" applyBorder="1" applyAlignment="1">
      <alignment horizontal="center" vertical="center" wrapText="1"/>
    </xf>
    <xf numFmtId="0" fontId="5" fillId="0" borderId="14" xfId="0" applyFont="1" applyBorder="1" applyAlignment="1">
      <alignment vertical="center" wrapText="1"/>
    </xf>
    <xf numFmtId="0" fontId="5" fillId="0" borderId="16" xfId="0" applyNumberFormat="1" applyFont="1" applyFill="1" applyBorder="1" applyAlignment="1">
      <alignment horizontal="center" vertical="center" wrapText="1"/>
    </xf>
    <xf numFmtId="0" fontId="16" fillId="0" borderId="14" xfId="0" applyFont="1" applyBorder="1" applyAlignment="1">
      <alignment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14" fillId="0" borderId="5" xfId="0" applyNumberFormat="1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15" fillId="0" borderId="11" xfId="0" applyFont="1" applyBorder="1" applyAlignment="1">
      <alignment vertical="center" wrapText="1"/>
    </xf>
    <xf numFmtId="9" fontId="15" fillId="0" borderId="0" xfId="2" applyFont="1" applyAlignment="1">
      <alignment vertical="center" wrapText="1"/>
    </xf>
    <xf numFmtId="0" fontId="15" fillId="0" borderId="0" xfId="0" applyFont="1" applyAlignment="1">
      <alignment vertical="center" wrapText="1"/>
    </xf>
    <xf numFmtId="0" fontId="14" fillId="0" borderId="9" xfId="0" applyFont="1" applyBorder="1" applyAlignment="1">
      <alignment vertical="center" wrapText="1"/>
    </xf>
    <xf numFmtId="0" fontId="14" fillId="0" borderId="0" xfId="0" applyFont="1" applyAlignment="1">
      <alignment vertical="center" wrapText="1"/>
    </xf>
    <xf numFmtId="0" fontId="14" fillId="0" borderId="15" xfId="0" applyFont="1" applyBorder="1" applyAlignment="1">
      <alignment vertical="center" wrapText="1"/>
    </xf>
    <xf numFmtId="0" fontId="21" fillId="0" borderId="0" xfId="0" applyFont="1" applyAlignment="1">
      <alignment vertical="center" wrapText="1"/>
    </xf>
    <xf numFmtId="0" fontId="18" fillId="0" borderId="49" xfId="0" applyFont="1" applyBorder="1" applyAlignment="1" applyProtection="1">
      <alignment horizontal="left" vertical="center"/>
      <protection locked="0"/>
    </xf>
    <xf numFmtId="0" fontId="5" fillId="0" borderId="49" xfId="0" applyFont="1" applyBorder="1" applyAlignment="1">
      <alignment vertical="center"/>
    </xf>
    <xf numFmtId="0" fontId="18" fillId="0" borderId="0" xfId="0" applyFont="1" applyAlignment="1" applyProtection="1">
      <alignment horizontal="left" vertical="center"/>
      <protection locked="0"/>
    </xf>
    <xf numFmtId="0" fontId="5" fillId="0" borderId="0" xfId="0" applyFont="1" applyAlignment="1">
      <alignment vertical="center"/>
    </xf>
    <xf numFmtId="0" fontId="6" fillId="2" borderId="51" xfId="0" applyFont="1" applyFill="1" applyBorder="1" applyAlignment="1">
      <alignment horizontal="left" vertical="center" wrapText="1"/>
    </xf>
    <xf numFmtId="0" fontId="0" fillId="0" borderId="52" xfId="0" applyBorder="1" applyAlignment="1">
      <alignment horizontal="left" vertical="center" wrapText="1"/>
    </xf>
    <xf numFmtId="0" fontId="6" fillId="0" borderId="51" xfId="0" applyFont="1" applyBorder="1" applyAlignment="1">
      <alignment horizontal="center" vertical="center" wrapText="1"/>
    </xf>
    <xf numFmtId="0" fontId="0" fillId="0" borderId="52" xfId="0" applyBorder="1" applyAlignment="1">
      <alignment horizontal="center" vertical="center" wrapText="1"/>
    </xf>
    <xf numFmtId="0" fontId="0" fillId="0" borderId="53" xfId="0" applyBorder="1" applyAlignment="1">
      <alignment horizontal="center" vertical="center" wrapText="1"/>
    </xf>
    <xf numFmtId="14" fontId="6" fillId="0" borderId="52" xfId="0" applyNumberFormat="1" applyFont="1" applyFill="1" applyBorder="1" applyAlignment="1">
      <alignment horizontal="left" vertical="center" wrapText="1"/>
    </xf>
    <xf numFmtId="14" fontId="0" fillId="0" borderId="54" xfId="0" applyNumberFormat="1" applyFill="1" applyBorder="1" applyAlignment="1">
      <alignment horizontal="left" vertical="center" wrapText="1"/>
    </xf>
    <xf numFmtId="0" fontId="14" fillId="0" borderId="50" xfId="0" applyFont="1" applyFill="1" applyBorder="1" applyAlignment="1">
      <alignment horizontal="left" vertical="top" wrapText="1"/>
    </xf>
    <xf numFmtId="0" fontId="0" fillId="0" borderId="49" xfId="0" applyBorder="1" applyAlignment="1">
      <alignment horizontal="left" vertical="top" wrapText="1"/>
    </xf>
    <xf numFmtId="0" fontId="0" fillId="0" borderId="55" xfId="0" applyBorder="1" applyAlignment="1">
      <alignment horizontal="left" vertical="top" wrapText="1"/>
    </xf>
    <xf numFmtId="0" fontId="19" fillId="0" borderId="56" xfId="0" applyFont="1" applyFill="1" applyBorder="1" applyAlignment="1">
      <alignment horizontal="right" vertical="center" wrapText="1"/>
    </xf>
    <xf numFmtId="0" fontId="20" fillId="0" borderId="37" xfId="0" applyFont="1" applyBorder="1" applyAlignment="1">
      <alignment horizontal="right" vertical="center" wrapText="1"/>
    </xf>
    <xf numFmtId="0" fontId="20" fillId="0" borderId="41" xfId="0" applyFont="1" applyBorder="1" applyAlignment="1">
      <alignment horizontal="right" vertical="center" wrapText="1"/>
    </xf>
    <xf numFmtId="0" fontId="0" fillId="2" borderId="19" xfId="0" applyFill="1" applyBorder="1" applyAlignment="1">
      <alignment horizontal="center" vertical="center" wrapText="1"/>
    </xf>
    <xf numFmtId="0" fontId="5" fillId="4" borderId="2" xfId="0" applyNumberFormat="1" applyFont="1" applyFill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left" vertical="center" wrapText="1"/>
    </xf>
    <xf numFmtId="176" fontId="5" fillId="2" borderId="23" xfId="1" applyNumberFormat="1" applyFont="1" applyFill="1" applyBorder="1" applyAlignment="1">
      <alignment horizontal="center" vertical="center" wrapText="1"/>
    </xf>
    <xf numFmtId="176" fontId="5" fillId="0" borderId="16" xfId="1" applyNumberFormat="1" applyFont="1" applyBorder="1" applyAlignment="1">
      <alignment horizontal="center" vertical="center" wrapText="1"/>
    </xf>
    <xf numFmtId="0" fontId="14" fillId="0" borderId="5" xfId="0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46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0" borderId="42" xfId="0" applyFont="1" applyBorder="1" applyAlignment="1">
      <alignment horizontal="center" vertical="center" wrapText="1"/>
    </xf>
    <xf numFmtId="0" fontId="5" fillId="0" borderId="43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5" fillId="0" borderId="19" xfId="0" applyFont="1" applyBorder="1" applyAlignment="1">
      <alignment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10" fillId="0" borderId="44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45" xfId="0" applyFont="1" applyBorder="1" applyAlignment="1">
      <alignment horizontal="center" vertical="center" wrapText="1"/>
    </xf>
    <xf numFmtId="176" fontId="5" fillId="2" borderId="34" xfId="1" applyNumberFormat="1" applyFont="1" applyFill="1" applyBorder="1" applyAlignment="1">
      <alignment horizontal="center" vertical="center" wrapText="1"/>
    </xf>
    <xf numFmtId="176" fontId="5" fillId="0" borderId="47" xfId="1" applyNumberFormat="1" applyFont="1" applyBorder="1" applyAlignment="1">
      <alignment horizontal="center" vertical="center" wrapText="1"/>
    </xf>
    <xf numFmtId="0" fontId="5" fillId="0" borderId="35" xfId="0" applyFont="1" applyFill="1" applyBorder="1" applyAlignment="1">
      <alignment vertical="center" wrapText="1"/>
    </xf>
    <xf numFmtId="0" fontId="5" fillId="0" borderId="35" xfId="0" applyFont="1" applyBorder="1" applyAlignment="1">
      <alignment vertical="center" wrapText="1"/>
    </xf>
    <xf numFmtId="0" fontId="5" fillId="0" borderId="36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5" fillId="0" borderId="33" xfId="0" applyFont="1" applyBorder="1" applyAlignment="1">
      <alignment vertical="center" wrapText="1"/>
    </xf>
    <xf numFmtId="0" fontId="5" fillId="0" borderId="59" xfId="0" applyFont="1" applyFill="1" applyBorder="1" applyAlignment="1">
      <alignment vertical="center" wrapText="1"/>
    </xf>
    <xf numFmtId="0" fontId="5" fillId="0" borderId="60" xfId="0" applyFont="1" applyFill="1" applyBorder="1" applyAlignment="1">
      <alignment vertical="center" wrapText="1"/>
    </xf>
    <xf numFmtId="0" fontId="5" fillId="0" borderId="61" xfId="0" applyFont="1" applyFill="1" applyBorder="1" applyAlignment="1">
      <alignment vertical="center" wrapText="1"/>
    </xf>
    <xf numFmtId="0" fontId="5" fillId="0" borderId="62" xfId="0" applyFont="1" applyFill="1" applyBorder="1" applyAlignment="1">
      <alignment vertical="center" wrapText="1"/>
    </xf>
    <xf numFmtId="0" fontId="9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8" fillId="0" borderId="37" xfId="0" applyFont="1" applyBorder="1" applyAlignment="1">
      <alignment horizontal="center" vertical="center" wrapText="1"/>
    </xf>
    <xf numFmtId="0" fontId="5" fillId="0" borderId="37" xfId="0" applyFont="1" applyBorder="1" applyAlignment="1">
      <alignment vertical="center" wrapText="1"/>
    </xf>
    <xf numFmtId="0" fontId="6" fillId="2" borderId="29" xfId="0" applyFont="1" applyFill="1" applyBorder="1" applyAlignment="1">
      <alignment horizontal="center" vertical="center" wrapText="1"/>
    </xf>
    <xf numFmtId="0" fontId="6" fillId="2" borderId="58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5" fillId="0" borderId="32" xfId="0" applyFont="1" applyFill="1" applyBorder="1" applyAlignment="1">
      <alignment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13" xfId="0" applyFont="1" applyBorder="1" applyAlignment="1">
      <alignment horizontal="left" vertical="center" wrapText="1"/>
    </xf>
    <xf numFmtId="0" fontId="6" fillId="0" borderId="38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5" fillId="0" borderId="39" xfId="0" applyFont="1" applyBorder="1" applyAlignment="1">
      <alignment vertical="center" wrapText="1"/>
    </xf>
    <xf numFmtId="0" fontId="5" fillId="0" borderId="40" xfId="0" applyFont="1" applyBorder="1" applyAlignment="1">
      <alignment vertical="center" wrapText="1"/>
    </xf>
    <xf numFmtId="0" fontId="5" fillId="0" borderId="41" xfId="0" applyFont="1" applyBorder="1" applyAlignment="1">
      <alignment vertical="center" wrapText="1"/>
    </xf>
    <xf numFmtId="0" fontId="5" fillId="0" borderId="34" xfId="0" applyFont="1" applyBorder="1" applyAlignment="1">
      <alignment vertical="center" wrapText="1"/>
    </xf>
    <xf numFmtId="0" fontId="5" fillId="0" borderId="32" xfId="0" applyFont="1" applyBorder="1" applyAlignment="1">
      <alignment vertical="center" wrapText="1"/>
    </xf>
    <xf numFmtId="0" fontId="11" fillId="0" borderId="2" xfId="0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left" vertical="center" wrapText="1"/>
    </xf>
    <xf numFmtId="0" fontId="5" fillId="0" borderId="34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6" fillId="0" borderId="18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5" fillId="2" borderId="57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5" fillId="2" borderId="23" xfId="0" applyNumberFormat="1" applyFont="1" applyFill="1" applyBorder="1" applyAlignment="1">
      <alignment horizontal="center" vertical="center" wrapText="1"/>
    </xf>
    <xf numFmtId="0" fontId="5" fillId="2" borderId="24" xfId="0" applyNumberFormat="1" applyFont="1" applyFill="1" applyBorder="1" applyAlignment="1">
      <alignment horizontal="center" vertical="center" wrapText="1"/>
    </xf>
    <xf numFmtId="0" fontId="5" fillId="2" borderId="16" xfId="0" applyNumberFormat="1" applyFont="1" applyFill="1" applyBorder="1" applyAlignment="1">
      <alignment horizontal="center" vertical="center" wrapText="1"/>
    </xf>
    <xf numFmtId="176" fontId="5" fillId="2" borderId="16" xfId="1" applyNumberFormat="1" applyFont="1" applyFill="1" applyBorder="1" applyAlignment="1">
      <alignment horizontal="center" vertical="center" wrapText="1"/>
    </xf>
    <xf numFmtId="176" fontId="5" fillId="2" borderId="48" xfId="1" applyNumberFormat="1" applyFont="1" applyFill="1" applyBorder="1" applyAlignment="1">
      <alignment horizontal="center" vertical="center" wrapText="1"/>
    </xf>
    <xf numFmtId="176" fontId="5" fillId="0" borderId="25" xfId="1" applyNumberFormat="1" applyFont="1" applyBorder="1" applyAlignment="1">
      <alignment horizontal="center" vertical="center" wrapText="1"/>
    </xf>
    <xf numFmtId="0" fontId="5" fillId="4" borderId="23" xfId="0" applyNumberFormat="1" applyFont="1" applyFill="1" applyBorder="1" applyAlignment="1">
      <alignment horizontal="left" vertical="center" wrapText="1"/>
    </xf>
    <xf numFmtId="0" fontId="5" fillId="4" borderId="24" xfId="0" applyNumberFormat="1" applyFont="1" applyFill="1" applyBorder="1" applyAlignment="1">
      <alignment horizontal="left" vertical="center" wrapText="1"/>
    </xf>
    <xf numFmtId="0" fontId="5" fillId="4" borderId="16" xfId="0" applyNumberFormat="1" applyFont="1" applyFill="1" applyBorder="1" applyAlignment="1">
      <alignment horizontal="left" vertical="center" wrapText="1"/>
    </xf>
    <xf numFmtId="0" fontId="5" fillId="0" borderId="16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16" fillId="2" borderId="1" xfId="0" applyNumberFormat="1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5" fillId="0" borderId="23" xfId="0" applyNumberFormat="1" applyFont="1" applyBorder="1" applyAlignment="1">
      <alignment horizontal="left" vertical="center" wrapText="1"/>
    </xf>
    <xf numFmtId="0" fontId="5" fillId="0" borderId="24" xfId="0" applyNumberFormat="1" applyFont="1" applyBorder="1" applyAlignment="1">
      <alignment horizontal="left" vertical="center" wrapText="1"/>
    </xf>
    <xf numFmtId="0" fontId="5" fillId="0" borderId="16" xfId="0" applyNumberFormat="1" applyFont="1" applyBorder="1" applyAlignment="1">
      <alignment horizontal="left" vertical="center" wrapText="1"/>
    </xf>
    <xf numFmtId="0" fontId="5" fillId="0" borderId="2" xfId="0" applyNumberFormat="1" applyFont="1" applyBorder="1" applyAlignment="1">
      <alignment horizontal="left" vertical="center" wrapText="1"/>
    </xf>
    <xf numFmtId="0" fontId="12" fillId="0" borderId="2" xfId="0" applyFont="1" applyBorder="1" applyAlignment="1">
      <alignment horizontal="left" vertical="center" wrapText="1"/>
    </xf>
    <xf numFmtId="0" fontId="5" fillId="4" borderId="13" xfId="0" applyNumberFormat="1" applyFont="1" applyFill="1" applyBorder="1" applyAlignment="1">
      <alignment horizontal="left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24" xfId="0" applyNumberFormat="1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left" vertical="center" wrapText="1"/>
    </xf>
    <xf numFmtId="0" fontId="15" fillId="0" borderId="22" xfId="0" applyFont="1" applyBorder="1" applyAlignment="1">
      <alignment horizontal="center" vertical="center" wrapText="1"/>
    </xf>
    <xf numFmtId="0" fontId="17" fillId="0" borderId="10" xfId="0" applyFont="1" applyBorder="1" applyAlignment="1">
      <alignment vertical="center" wrapText="1"/>
    </xf>
    <xf numFmtId="0" fontId="5" fillId="2" borderId="25" xfId="0" applyNumberFormat="1" applyFont="1" applyFill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5" fillId="4" borderId="29" xfId="0" applyNumberFormat="1" applyFont="1" applyFill="1" applyBorder="1" applyAlignment="1">
      <alignment horizontal="left" vertical="center" wrapText="1"/>
    </xf>
    <xf numFmtId="0" fontId="5" fillId="0" borderId="29" xfId="0" applyFont="1" applyBorder="1" applyAlignment="1">
      <alignment horizontal="left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176" fontId="5" fillId="0" borderId="34" xfId="1" applyNumberFormat="1" applyFont="1" applyFill="1" applyBorder="1" applyAlignment="1">
      <alignment horizontal="center" vertical="center" wrapText="1"/>
    </xf>
    <xf numFmtId="176" fontId="5" fillId="0" borderId="35" xfId="1" applyNumberFormat="1" applyFont="1" applyFill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</cellXfs>
  <cellStyles count="3">
    <cellStyle name="一般" xfId="0" builtinId="0"/>
    <cellStyle name="千分位" xfId="1" builtinId="3"/>
    <cellStyle name="百分比" xfId="2" builtinId="5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55"/>
  <sheetViews>
    <sheetView tabSelected="1" zoomScaleNormal="100" workbookViewId="0">
      <selection activeCell="F4" sqref="F4:G5"/>
    </sheetView>
  </sheetViews>
  <sheetFormatPr defaultColWidth="9" defaultRowHeight="15.5" x14ac:dyDescent="0.4"/>
  <cols>
    <col min="1" max="1" width="13.26953125" style="4" bestFit="1" customWidth="1"/>
    <col min="2" max="2" width="19.453125" style="3" bestFit="1" customWidth="1"/>
    <col min="3" max="3" width="9.6328125" style="3" customWidth="1"/>
    <col min="4" max="4" width="10" style="3" bestFit="1" customWidth="1"/>
    <col min="5" max="8" width="8.90625" style="4" customWidth="1"/>
    <col min="9" max="10" width="7.36328125" style="5" customWidth="1"/>
    <col min="11" max="11" width="4.6328125" style="4" customWidth="1"/>
    <col min="12" max="12" width="17.90625" style="4" customWidth="1"/>
    <col min="13" max="13" width="4.6328125" style="4" bestFit="1" customWidth="1"/>
    <col min="14" max="14" width="47.08984375" style="3" customWidth="1"/>
    <col min="15" max="15" width="8.90625" style="3" customWidth="1"/>
    <col min="16" max="16384" width="9" style="3"/>
  </cols>
  <sheetData>
    <row r="1" spans="1:14" s="1" customFormat="1" ht="25.5" x14ac:dyDescent="0.4">
      <c r="A1" s="114" t="s">
        <v>93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5"/>
    </row>
    <row r="2" spans="1:14" s="2" customFormat="1" ht="21" thickBot="1" x14ac:dyDescent="0.45">
      <c r="A2" s="116" t="s">
        <v>2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7"/>
    </row>
    <row r="3" spans="1:14" ht="31.15" customHeight="1" x14ac:dyDescent="0.4">
      <c r="A3" s="37" t="s">
        <v>85</v>
      </c>
      <c r="B3" s="56" t="s">
        <v>100</v>
      </c>
      <c r="C3" s="57"/>
      <c r="D3" s="57"/>
      <c r="E3" s="57"/>
      <c r="F3" s="57"/>
      <c r="G3" s="57"/>
      <c r="H3" s="57"/>
      <c r="I3" s="57"/>
      <c r="J3" s="58" t="s">
        <v>91</v>
      </c>
      <c r="K3" s="59"/>
      <c r="L3" s="60"/>
      <c r="M3" s="61">
        <f ca="1">NOW()</f>
        <v>45915.739227546299</v>
      </c>
      <c r="N3" s="62"/>
    </row>
    <row r="4" spans="1:14" s="13" customFormat="1" ht="21.75" customHeight="1" x14ac:dyDescent="0.4">
      <c r="A4" s="99" t="s">
        <v>8</v>
      </c>
      <c r="B4" s="133" t="s">
        <v>99</v>
      </c>
      <c r="C4" s="118">
        <v>700</v>
      </c>
      <c r="D4" s="71" t="s">
        <v>38</v>
      </c>
      <c r="E4" s="89" t="s">
        <v>48</v>
      </c>
      <c r="F4" s="89" t="s">
        <v>37</v>
      </c>
      <c r="G4" s="89"/>
      <c r="H4" s="22" t="s">
        <v>50</v>
      </c>
      <c r="I4" s="41"/>
      <c r="J4" s="72" t="s">
        <v>51</v>
      </c>
      <c r="K4" s="72"/>
      <c r="L4" s="72"/>
      <c r="M4" s="110" t="s">
        <v>101</v>
      </c>
      <c r="N4" s="111"/>
    </row>
    <row r="5" spans="1:14" s="13" customFormat="1" ht="21.75" customHeight="1" thickBot="1" x14ac:dyDescent="0.45">
      <c r="A5" s="100"/>
      <c r="B5" s="85"/>
      <c r="C5" s="119"/>
      <c r="D5" s="77"/>
      <c r="E5" s="87"/>
      <c r="F5" s="87"/>
      <c r="G5" s="87"/>
      <c r="H5" s="23" t="s">
        <v>35</v>
      </c>
      <c r="I5" s="40"/>
      <c r="J5" s="73" t="s">
        <v>52</v>
      </c>
      <c r="K5" s="73"/>
      <c r="L5" s="73"/>
      <c r="M5" s="112"/>
      <c r="N5" s="113"/>
    </row>
    <row r="6" spans="1:14" s="13" customFormat="1" ht="21.75" customHeight="1" thickTop="1" x14ac:dyDescent="0.4">
      <c r="A6" s="90"/>
      <c r="B6" s="84" t="s">
        <v>36</v>
      </c>
      <c r="C6" s="80"/>
      <c r="D6" s="92" t="s">
        <v>7</v>
      </c>
      <c r="E6" s="86" t="s">
        <v>49</v>
      </c>
      <c r="F6" s="86" t="s">
        <v>37</v>
      </c>
      <c r="G6" s="86"/>
      <c r="H6" s="21" t="s">
        <v>50</v>
      </c>
      <c r="I6" s="39"/>
      <c r="J6" s="136" t="s">
        <v>51</v>
      </c>
      <c r="K6" s="136"/>
      <c r="L6" s="136"/>
      <c r="M6" s="135"/>
      <c r="N6" s="107"/>
    </row>
    <row r="7" spans="1:14" s="13" customFormat="1" ht="21.75" customHeight="1" thickBot="1" x14ac:dyDescent="0.45">
      <c r="A7" s="90"/>
      <c r="B7" s="85"/>
      <c r="C7" s="81"/>
      <c r="D7" s="77"/>
      <c r="E7" s="87"/>
      <c r="F7" s="87"/>
      <c r="G7" s="87"/>
      <c r="H7" s="23" t="s">
        <v>35</v>
      </c>
      <c r="I7" s="24"/>
      <c r="J7" s="73" t="s">
        <v>52</v>
      </c>
      <c r="K7" s="73"/>
      <c r="L7" s="73"/>
      <c r="M7" s="123"/>
      <c r="N7" s="109"/>
    </row>
    <row r="8" spans="1:14" s="13" customFormat="1" ht="21.75" customHeight="1" thickTop="1" x14ac:dyDescent="0.4">
      <c r="A8" s="101"/>
      <c r="B8" s="84" t="s">
        <v>39</v>
      </c>
      <c r="C8" s="80"/>
      <c r="D8" s="92" t="s">
        <v>43</v>
      </c>
      <c r="E8" s="131"/>
      <c r="F8" s="106"/>
      <c r="G8" s="106"/>
      <c r="H8" s="106"/>
      <c r="I8" s="106"/>
      <c r="J8" s="106"/>
      <c r="K8" s="106"/>
      <c r="L8" s="106"/>
      <c r="M8" s="106"/>
      <c r="N8" s="107"/>
    </row>
    <row r="9" spans="1:14" s="13" customFormat="1" ht="21.75" customHeight="1" thickBot="1" x14ac:dyDescent="0.45">
      <c r="A9" s="101"/>
      <c r="B9" s="85"/>
      <c r="C9" s="94"/>
      <c r="D9" s="77"/>
      <c r="E9" s="132"/>
      <c r="F9" s="108"/>
      <c r="G9" s="108"/>
      <c r="H9" s="108"/>
      <c r="I9" s="108"/>
      <c r="J9" s="108"/>
      <c r="K9" s="108"/>
      <c r="L9" s="108"/>
      <c r="M9" s="108"/>
      <c r="N9" s="109"/>
    </row>
    <row r="10" spans="1:14" s="13" customFormat="1" ht="21.75" customHeight="1" thickTop="1" x14ac:dyDescent="0.4">
      <c r="A10" s="101"/>
      <c r="B10" s="78" t="s">
        <v>40</v>
      </c>
      <c r="C10" s="93"/>
      <c r="D10" s="125" t="s">
        <v>53</v>
      </c>
      <c r="E10" s="98" t="s">
        <v>48</v>
      </c>
      <c r="F10" s="98" t="s">
        <v>42</v>
      </c>
      <c r="G10" s="93"/>
      <c r="H10" s="163" t="s">
        <v>1</v>
      </c>
      <c r="I10" s="105"/>
      <c r="J10" s="106"/>
      <c r="K10" s="106"/>
      <c r="L10" s="106"/>
      <c r="M10" s="106"/>
      <c r="N10" s="107"/>
    </row>
    <row r="11" spans="1:14" s="13" customFormat="1" ht="21.75" customHeight="1" thickBot="1" x14ac:dyDescent="0.45">
      <c r="A11" s="101"/>
      <c r="B11" s="85"/>
      <c r="C11" s="94"/>
      <c r="D11" s="77"/>
      <c r="E11" s="124"/>
      <c r="F11" s="87"/>
      <c r="G11" s="87"/>
      <c r="H11" s="77"/>
      <c r="I11" s="108"/>
      <c r="J11" s="108"/>
      <c r="K11" s="108"/>
      <c r="L11" s="108"/>
      <c r="M11" s="108"/>
      <c r="N11" s="109"/>
    </row>
    <row r="12" spans="1:14" s="13" customFormat="1" ht="21.75" customHeight="1" thickTop="1" x14ac:dyDescent="0.4">
      <c r="A12" s="101"/>
      <c r="B12" s="78" t="s">
        <v>54</v>
      </c>
      <c r="C12" s="126"/>
      <c r="D12" s="127"/>
      <c r="E12" s="127"/>
      <c r="F12" s="127"/>
      <c r="G12" s="127"/>
      <c r="H12" s="127"/>
      <c r="I12" s="127"/>
      <c r="J12" s="127"/>
      <c r="K12" s="127"/>
      <c r="L12" s="127"/>
      <c r="M12" s="127"/>
      <c r="N12" s="128"/>
    </row>
    <row r="13" spans="1:14" s="13" customFormat="1" ht="21.75" customHeight="1" thickBot="1" x14ac:dyDescent="0.45">
      <c r="A13" s="102"/>
      <c r="B13" s="79"/>
      <c r="C13" s="129"/>
      <c r="D13" s="117"/>
      <c r="E13" s="117"/>
      <c r="F13" s="117"/>
      <c r="G13" s="117"/>
      <c r="H13" s="117"/>
      <c r="I13" s="117"/>
      <c r="J13" s="117"/>
      <c r="K13" s="117"/>
      <c r="L13" s="117"/>
      <c r="M13" s="117"/>
      <c r="N13" s="130"/>
    </row>
    <row r="14" spans="1:14" s="2" customFormat="1" ht="31.5" customHeight="1" thickBot="1" x14ac:dyDescent="0.45">
      <c r="A14" s="95" t="s">
        <v>58</v>
      </c>
      <c r="B14" s="95"/>
      <c r="C14" s="95"/>
      <c r="D14" s="95"/>
      <c r="E14" s="95"/>
      <c r="F14" s="95"/>
      <c r="G14" s="95"/>
      <c r="H14" s="95"/>
      <c r="I14" s="95"/>
      <c r="J14" s="95"/>
      <c r="K14" s="95"/>
      <c r="L14" s="95"/>
      <c r="M14" s="95"/>
      <c r="N14" s="96"/>
    </row>
    <row r="15" spans="1:14" ht="26.25" customHeight="1" thickBot="1" x14ac:dyDescent="0.45">
      <c r="A15" s="12" t="s">
        <v>19</v>
      </c>
      <c r="B15" s="97" t="s">
        <v>20</v>
      </c>
      <c r="C15" s="97"/>
      <c r="D15" s="97"/>
      <c r="E15" s="97" t="s">
        <v>21</v>
      </c>
      <c r="F15" s="97"/>
      <c r="G15" s="97"/>
      <c r="H15" s="97"/>
      <c r="I15" s="97" t="s">
        <v>88</v>
      </c>
      <c r="J15" s="97"/>
      <c r="K15" s="97"/>
      <c r="L15" s="82" t="s">
        <v>89</v>
      </c>
      <c r="M15" s="83"/>
      <c r="N15" s="19" t="s">
        <v>34</v>
      </c>
    </row>
    <row r="16" spans="1:14" ht="26.25" customHeight="1" thickTop="1" x14ac:dyDescent="0.4">
      <c r="A16" s="120" t="s">
        <v>18</v>
      </c>
      <c r="B16" s="134" t="s">
        <v>9</v>
      </c>
      <c r="C16" s="92"/>
      <c r="D16" s="92"/>
      <c r="E16" s="42"/>
      <c r="F16" s="7" t="s">
        <v>55</v>
      </c>
      <c r="G16" s="42"/>
      <c r="H16" s="7" t="s">
        <v>23</v>
      </c>
      <c r="I16" s="103"/>
      <c r="J16" s="104"/>
      <c r="K16" s="7" t="s">
        <v>4</v>
      </c>
      <c r="L16" s="8">
        <f>E16*G16*I16</f>
        <v>0</v>
      </c>
      <c r="M16" s="7" t="s">
        <v>5</v>
      </c>
      <c r="N16" s="15"/>
    </row>
    <row r="17" spans="1:14" ht="26.25" customHeight="1" x14ac:dyDescent="0.4">
      <c r="A17" s="121"/>
      <c r="B17" s="158" t="s">
        <v>10</v>
      </c>
      <c r="C17" s="71"/>
      <c r="D17" s="71"/>
      <c r="E17" s="38"/>
      <c r="F17" s="9" t="s">
        <v>22</v>
      </c>
      <c r="G17" s="38"/>
      <c r="H17" s="9" t="s">
        <v>23</v>
      </c>
      <c r="I17" s="74"/>
      <c r="J17" s="75"/>
      <c r="K17" s="9" t="s">
        <v>6</v>
      </c>
      <c r="L17" s="10">
        <f>E17*G17*I17</f>
        <v>0</v>
      </c>
      <c r="M17" s="9" t="s">
        <v>6</v>
      </c>
      <c r="N17" s="20"/>
    </row>
    <row r="18" spans="1:14" ht="26.25" customHeight="1" x14ac:dyDescent="0.4">
      <c r="A18" s="121"/>
      <c r="B18" s="158" t="s">
        <v>11</v>
      </c>
      <c r="C18" s="71"/>
      <c r="D18" s="71"/>
      <c r="E18" s="38"/>
      <c r="F18" s="9" t="s">
        <v>22</v>
      </c>
      <c r="G18" s="38"/>
      <c r="H18" s="9" t="s">
        <v>23</v>
      </c>
      <c r="I18" s="74"/>
      <c r="J18" s="75"/>
      <c r="K18" s="9" t="s">
        <v>5</v>
      </c>
      <c r="L18" s="10">
        <f>E18*G18*I18</f>
        <v>0</v>
      </c>
      <c r="M18" s="9" t="s">
        <v>5</v>
      </c>
      <c r="N18" s="20"/>
    </row>
    <row r="19" spans="1:14" s="49" customFormat="1" ht="26.25" customHeight="1" thickBot="1" x14ac:dyDescent="0.45">
      <c r="A19" s="122"/>
      <c r="B19" s="76" t="s">
        <v>3</v>
      </c>
      <c r="C19" s="76"/>
      <c r="D19" s="76"/>
      <c r="E19" s="76"/>
      <c r="F19" s="76"/>
      <c r="G19" s="76"/>
      <c r="H19" s="76"/>
      <c r="I19" s="76"/>
      <c r="J19" s="76"/>
      <c r="K19" s="76"/>
      <c r="L19" s="16">
        <f>SUM(L16:L18)</f>
        <v>0</v>
      </c>
      <c r="M19" s="43" t="s">
        <v>4</v>
      </c>
      <c r="N19" s="48"/>
    </row>
    <row r="20" spans="1:14" ht="26.25" customHeight="1" thickTop="1" x14ac:dyDescent="0.4">
      <c r="A20" s="90" t="s">
        <v>76</v>
      </c>
      <c r="B20" s="70" t="s">
        <v>12</v>
      </c>
      <c r="C20" s="71"/>
      <c r="D20" s="71"/>
      <c r="E20" s="88"/>
      <c r="F20" s="89"/>
      <c r="G20" s="89"/>
      <c r="H20" s="14" t="s">
        <v>59</v>
      </c>
      <c r="I20" s="74"/>
      <c r="J20" s="75"/>
      <c r="K20" s="9" t="s">
        <v>4</v>
      </c>
      <c r="L20" s="10">
        <f t="shared" ref="L20:L32" si="0">E20*I20</f>
        <v>0</v>
      </c>
      <c r="M20" s="9" t="s">
        <v>6</v>
      </c>
      <c r="N20" s="20"/>
    </row>
    <row r="21" spans="1:14" ht="31" x14ac:dyDescent="0.4">
      <c r="A21" s="90"/>
      <c r="B21" s="70" t="s">
        <v>13</v>
      </c>
      <c r="C21" s="71"/>
      <c r="D21" s="71"/>
      <c r="E21" s="88"/>
      <c r="F21" s="89"/>
      <c r="G21" s="89"/>
      <c r="H21" s="14" t="s">
        <v>69</v>
      </c>
      <c r="I21" s="74"/>
      <c r="J21" s="75"/>
      <c r="K21" s="9" t="s">
        <v>4</v>
      </c>
      <c r="L21" s="10">
        <f t="shared" si="0"/>
        <v>0</v>
      </c>
      <c r="M21" s="9" t="s">
        <v>6</v>
      </c>
      <c r="N21" s="26" t="s">
        <v>68</v>
      </c>
    </row>
    <row r="22" spans="1:14" ht="26.25" customHeight="1" x14ac:dyDescent="0.4">
      <c r="A22" s="90"/>
      <c r="B22" s="70" t="s">
        <v>67</v>
      </c>
      <c r="C22" s="71"/>
      <c r="D22" s="71"/>
      <c r="E22" s="88"/>
      <c r="F22" s="89"/>
      <c r="G22" s="89"/>
      <c r="H22" s="34" t="s">
        <v>7</v>
      </c>
      <c r="I22" s="74"/>
      <c r="J22" s="75"/>
      <c r="K22" s="9" t="s">
        <v>4</v>
      </c>
      <c r="L22" s="10">
        <f t="shared" si="0"/>
        <v>0</v>
      </c>
      <c r="M22" s="9" t="s">
        <v>6</v>
      </c>
      <c r="N22" s="26"/>
    </row>
    <row r="23" spans="1:14" ht="26.25" customHeight="1" x14ac:dyDescent="0.4">
      <c r="A23" s="90"/>
      <c r="B23" s="70" t="s">
        <v>73</v>
      </c>
      <c r="C23" s="71"/>
      <c r="D23" s="71"/>
      <c r="E23" s="88"/>
      <c r="F23" s="89"/>
      <c r="G23" s="89"/>
      <c r="H23" s="14" t="s">
        <v>29</v>
      </c>
      <c r="I23" s="74"/>
      <c r="J23" s="75"/>
      <c r="K23" s="9" t="s">
        <v>4</v>
      </c>
      <c r="L23" s="10">
        <f t="shared" si="0"/>
        <v>0</v>
      </c>
      <c r="M23" s="9" t="s">
        <v>6</v>
      </c>
      <c r="N23" s="26" t="s">
        <v>66</v>
      </c>
    </row>
    <row r="24" spans="1:14" ht="55.5" customHeight="1" x14ac:dyDescent="0.4">
      <c r="A24" s="90"/>
      <c r="B24" s="70" t="s">
        <v>72</v>
      </c>
      <c r="C24" s="71"/>
      <c r="D24" s="71"/>
      <c r="E24" s="161"/>
      <c r="F24" s="152"/>
      <c r="G24" s="152"/>
      <c r="H24" s="14" t="s">
        <v>26</v>
      </c>
      <c r="I24" s="74"/>
      <c r="J24" s="75"/>
      <c r="K24" s="9" t="s">
        <v>4</v>
      </c>
      <c r="L24" s="10">
        <f t="shared" si="0"/>
        <v>0</v>
      </c>
      <c r="M24" s="9" t="s">
        <v>6</v>
      </c>
      <c r="N24" s="26" t="s">
        <v>60</v>
      </c>
    </row>
    <row r="25" spans="1:14" ht="26.25" customHeight="1" x14ac:dyDescent="0.4">
      <c r="A25" s="90"/>
      <c r="B25" s="70" t="s">
        <v>44</v>
      </c>
      <c r="C25" s="71"/>
      <c r="D25" s="71"/>
      <c r="E25" s="161"/>
      <c r="F25" s="162"/>
      <c r="G25" s="151"/>
      <c r="H25" s="14" t="s">
        <v>26</v>
      </c>
      <c r="I25" s="74"/>
      <c r="J25" s="75"/>
      <c r="K25" s="9" t="s">
        <v>4</v>
      </c>
      <c r="L25" s="10">
        <f t="shared" si="0"/>
        <v>0</v>
      </c>
      <c r="M25" s="9" t="s">
        <v>6</v>
      </c>
      <c r="N25" s="26"/>
    </row>
    <row r="26" spans="1:14" ht="26.25" customHeight="1" x14ac:dyDescent="0.4">
      <c r="A26" s="90"/>
      <c r="B26" s="70" t="s">
        <v>45</v>
      </c>
      <c r="C26" s="71"/>
      <c r="D26" s="71"/>
      <c r="E26" s="88"/>
      <c r="F26" s="89"/>
      <c r="G26" s="89"/>
      <c r="H26" s="14" t="s">
        <v>26</v>
      </c>
      <c r="I26" s="74"/>
      <c r="J26" s="75"/>
      <c r="K26" s="9" t="s">
        <v>4</v>
      </c>
      <c r="L26" s="10">
        <f t="shared" si="0"/>
        <v>0</v>
      </c>
      <c r="M26" s="9" t="s">
        <v>6</v>
      </c>
      <c r="N26" s="26"/>
    </row>
    <row r="27" spans="1:14" ht="26.25" customHeight="1" x14ac:dyDescent="0.4">
      <c r="A27" s="90"/>
      <c r="B27" s="171" t="s">
        <v>14</v>
      </c>
      <c r="C27" s="172"/>
      <c r="D27" s="172"/>
      <c r="E27" s="161">
        <f>C6</f>
        <v>0</v>
      </c>
      <c r="F27" s="152"/>
      <c r="G27" s="152"/>
      <c r="H27" s="14" t="s">
        <v>26</v>
      </c>
      <c r="I27" s="74"/>
      <c r="J27" s="75"/>
      <c r="K27" s="9" t="s">
        <v>4</v>
      </c>
      <c r="L27" s="10">
        <f t="shared" si="0"/>
        <v>0</v>
      </c>
      <c r="M27" s="9" t="s">
        <v>6</v>
      </c>
      <c r="N27" s="26"/>
    </row>
    <row r="28" spans="1:14" ht="26.25" customHeight="1" x14ac:dyDescent="0.4">
      <c r="A28" s="90"/>
      <c r="B28" s="70" t="s">
        <v>46</v>
      </c>
      <c r="C28" s="71"/>
      <c r="D28" s="71"/>
      <c r="E28" s="151">
        <f>C8</f>
        <v>0</v>
      </c>
      <c r="F28" s="152"/>
      <c r="G28" s="152"/>
      <c r="H28" s="14" t="s">
        <v>7</v>
      </c>
      <c r="I28" s="74"/>
      <c r="J28" s="75"/>
      <c r="K28" s="9" t="s">
        <v>4</v>
      </c>
      <c r="L28" s="10">
        <f t="shared" si="0"/>
        <v>0</v>
      </c>
      <c r="M28" s="9" t="s">
        <v>4</v>
      </c>
      <c r="N28" s="26" t="s">
        <v>70</v>
      </c>
    </row>
    <row r="29" spans="1:14" ht="26.25" customHeight="1" x14ac:dyDescent="0.4">
      <c r="A29" s="90"/>
      <c r="B29" s="70" t="s">
        <v>77</v>
      </c>
      <c r="C29" s="71"/>
      <c r="D29" s="71"/>
      <c r="E29" s="144"/>
      <c r="F29" s="89"/>
      <c r="G29" s="89"/>
      <c r="H29" s="14" t="s">
        <v>30</v>
      </c>
      <c r="I29" s="74"/>
      <c r="J29" s="75"/>
      <c r="K29" s="9" t="s">
        <v>4</v>
      </c>
      <c r="L29" s="10">
        <f t="shared" si="0"/>
        <v>0</v>
      </c>
      <c r="M29" s="9" t="s">
        <v>6</v>
      </c>
      <c r="N29" s="26"/>
    </row>
    <row r="30" spans="1:14" ht="26.25" customHeight="1" x14ac:dyDescent="0.4">
      <c r="A30" s="90"/>
      <c r="B30" s="70" t="s">
        <v>78</v>
      </c>
      <c r="C30" s="71"/>
      <c r="D30" s="71"/>
      <c r="E30" s="144"/>
      <c r="F30" s="89"/>
      <c r="G30" s="89"/>
      <c r="H30" s="14" t="s">
        <v>30</v>
      </c>
      <c r="I30" s="74"/>
      <c r="J30" s="75"/>
      <c r="K30" s="9" t="s">
        <v>4</v>
      </c>
      <c r="L30" s="10">
        <f t="shared" si="0"/>
        <v>0</v>
      </c>
      <c r="M30" s="9" t="s">
        <v>4</v>
      </c>
      <c r="N30" s="33"/>
    </row>
    <row r="31" spans="1:14" ht="26.25" customHeight="1" x14ac:dyDescent="0.4">
      <c r="A31" s="90"/>
      <c r="B31" s="70" t="s">
        <v>79</v>
      </c>
      <c r="C31" s="71"/>
      <c r="D31" s="71"/>
      <c r="E31" s="144"/>
      <c r="F31" s="89"/>
      <c r="G31" s="89"/>
      <c r="H31" s="14" t="s">
        <v>30</v>
      </c>
      <c r="I31" s="74"/>
      <c r="J31" s="75"/>
      <c r="K31" s="9" t="s">
        <v>4</v>
      </c>
      <c r="L31" s="10">
        <f t="shared" si="0"/>
        <v>0</v>
      </c>
      <c r="M31" s="9" t="s">
        <v>4</v>
      </c>
      <c r="N31" s="33"/>
    </row>
    <row r="32" spans="1:14" ht="26.25" customHeight="1" x14ac:dyDescent="0.4">
      <c r="A32" s="90"/>
      <c r="B32" s="70" t="s">
        <v>27</v>
      </c>
      <c r="C32" s="71"/>
      <c r="D32" s="71"/>
      <c r="E32" s="166"/>
      <c r="F32" s="167"/>
      <c r="G32" s="167"/>
      <c r="H32" s="28" t="s">
        <v>29</v>
      </c>
      <c r="I32" s="146"/>
      <c r="J32" s="147"/>
      <c r="K32" s="29" t="s">
        <v>4</v>
      </c>
      <c r="L32" s="10">
        <f t="shared" si="0"/>
        <v>0</v>
      </c>
      <c r="M32" s="29" t="s">
        <v>6</v>
      </c>
      <c r="N32" s="33" t="s">
        <v>71</v>
      </c>
    </row>
    <row r="33" spans="1:14" ht="26.25" customHeight="1" x14ac:dyDescent="0.4">
      <c r="A33" s="90"/>
      <c r="B33" s="70" t="s">
        <v>28</v>
      </c>
      <c r="C33" s="71"/>
      <c r="D33" s="71"/>
      <c r="E33" s="32">
        <f>C10</f>
        <v>0</v>
      </c>
      <c r="F33" s="9" t="s">
        <v>47</v>
      </c>
      <c r="G33" s="14">
        <f>G10</f>
        <v>0</v>
      </c>
      <c r="H33" s="9" t="s">
        <v>41</v>
      </c>
      <c r="I33" s="74"/>
      <c r="J33" s="75"/>
      <c r="K33" s="9" t="s">
        <v>4</v>
      </c>
      <c r="L33" s="10">
        <f>E33*G33*I33</f>
        <v>0</v>
      </c>
      <c r="M33" s="9" t="s">
        <v>6</v>
      </c>
      <c r="N33" s="26"/>
    </row>
    <row r="34" spans="1:14" ht="26.25" customHeight="1" x14ac:dyDescent="0.4">
      <c r="A34" s="90"/>
      <c r="B34" s="70" t="s">
        <v>80</v>
      </c>
      <c r="C34" s="71"/>
      <c r="D34" s="71"/>
      <c r="E34" s="144"/>
      <c r="F34" s="89"/>
      <c r="G34" s="89"/>
      <c r="H34" s="14" t="s">
        <v>30</v>
      </c>
      <c r="I34" s="74"/>
      <c r="J34" s="75"/>
      <c r="K34" s="9" t="s">
        <v>4</v>
      </c>
      <c r="L34" s="10">
        <f t="shared" ref="L34:L40" si="1">E34*I34</f>
        <v>0</v>
      </c>
      <c r="M34" s="9" t="s">
        <v>6</v>
      </c>
      <c r="N34" s="26"/>
    </row>
    <row r="35" spans="1:14" ht="26.25" customHeight="1" x14ac:dyDescent="0.4">
      <c r="A35" s="90"/>
      <c r="B35" s="70" t="s">
        <v>81</v>
      </c>
      <c r="C35" s="71"/>
      <c r="D35" s="71"/>
      <c r="E35" s="144"/>
      <c r="F35" s="89"/>
      <c r="G35" s="89"/>
      <c r="H35" s="14" t="s">
        <v>30</v>
      </c>
      <c r="I35" s="74"/>
      <c r="J35" s="75"/>
      <c r="K35" s="9" t="s">
        <v>4</v>
      </c>
      <c r="L35" s="10">
        <f t="shared" si="1"/>
        <v>0</v>
      </c>
      <c r="M35" s="9" t="s">
        <v>4</v>
      </c>
      <c r="N35" s="26"/>
    </row>
    <row r="36" spans="1:14" ht="26.25" customHeight="1" x14ac:dyDescent="0.4">
      <c r="A36" s="90"/>
      <c r="B36" s="70" t="s">
        <v>82</v>
      </c>
      <c r="C36" s="71"/>
      <c r="D36" s="71"/>
      <c r="E36" s="144"/>
      <c r="F36" s="89"/>
      <c r="G36" s="89"/>
      <c r="H36" s="14" t="s">
        <v>30</v>
      </c>
      <c r="I36" s="74"/>
      <c r="J36" s="75"/>
      <c r="K36" s="9" t="s">
        <v>4</v>
      </c>
      <c r="L36" s="10">
        <f t="shared" si="1"/>
        <v>0</v>
      </c>
      <c r="M36" s="9" t="s">
        <v>4</v>
      </c>
      <c r="N36" s="26"/>
    </row>
    <row r="37" spans="1:14" ht="26.25" customHeight="1" x14ac:dyDescent="0.4">
      <c r="A37" s="90"/>
      <c r="B37" s="160" t="s">
        <v>0</v>
      </c>
      <c r="C37" s="125"/>
      <c r="D37" s="125"/>
      <c r="E37" s="88"/>
      <c r="F37" s="89"/>
      <c r="G37" s="89"/>
      <c r="H37" s="14" t="s">
        <v>31</v>
      </c>
      <c r="I37" s="74"/>
      <c r="J37" s="75"/>
      <c r="K37" s="9" t="s">
        <v>4</v>
      </c>
      <c r="L37" s="10">
        <f t="shared" si="1"/>
        <v>0</v>
      </c>
      <c r="M37" s="9" t="s">
        <v>6</v>
      </c>
      <c r="N37" s="26"/>
    </row>
    <row r="38" spans="1:14" ht="31" x14ac:dyDescent="0.4">
      <c r="A38" s="90"/>
      <c r="B38" s="70" t="s">
        <v>65</v>
      </c>
      <c r="C38" s="71"/>
      <c r="D38" s="71"/>
      <c r="E38" s="88"/>
      <c r="F38" s="89"/>
      <c r="G38" s="89"/>
      <c r="H38" s="14" t="s">
        <v>31</v>
      </c>
      <c r="I38" s="74"/>
      <c r="J38" s="75"/>
      <c r="K38" s="9" t="s">
        <v>4</v>
      </c>
      <c r="L38" s="10">
        <f t="shared" si="1"/>
        <v>0</v>
      </c>
      <c r="M38" s="9" t="s">
        <v>6</v>
      </c>
      <c r="N38" s="26" t="s">
        <v>83</v>
      </c>
    </row>
    <row r="39" spans="1:14" ht="26.25" customHeight="1" x14ac:dyDescent="0.4">
      <c r="A39" s="90"/>
      <c r="B39" s="148" t="s">
        <v>64</v>
      </c>
      <c r="C39" s="149"/>
      <c r="D39" s="150"/>
      <c r="E39" s="142"/>
      <c r="F39" s="143"/>
      <c r="G39" s="144"/>
      <c r="H39" s="14" t="s">
        <v>29</v>
      </c>
      <c r="I39" s="74"/>
      <c r="J39" s="145"/>
      <c r="K39" s="9" t="s">
        <v>4</v>
      </c>
      <c r="L39" s="10">
        <f t="shared" si="1"/>
        <v>0</v>
      </c>
      <c r="M39" s="9" t="s">
        <v>4</v>
      </c>
      <c r="N39" s="26" t="s">
        <v>84</v>
      </c>
    </row>
    <row r="40" spans="1:14" ht="26.25" customHeight="1" x14ac:dyDescent="0.4">
      <c r="A40" s="90"/>
      <c r="B40" s="70" t="s">
        <v>75</v>
      </c>
      <c r="C40" s="71"/>
      <c r="D40" s="71"/>
      <c r="E40" s="88"/>
      <c r="F40" s="89"/>
      <c r="G40" s="89"/>
      <c r="H40" s="14" t="s">
        <v>56</v>
      </c>
      <c r="I40" s="74"/>
      <c r="J40" s="75"/>
      <c r="K40" s="9" t="s">
        <v>4</v>
      </c>
      <c r="L40" s="10">
        <f t="shared" si="1"/>
        <v>0</v>
      </c>
      <c r="M40" s="9" t="s">
        <v>4</v>
      </c>
      <c r="N40" s="26"/>
    </row>
    <row r="41" spans="1:14" s="49" customFormat="1" ht="26.25" customHeight="1" thickBot="1" x14ac:dyDescent="0.45">
      <c r="A41" s="91"/>
      <c r="B41" s="76" t="s">
        <v>3</v>
      </c>
      <c r="C41" s="76"/>
      <c r="D41" s="76"/>
      <c r="E41" s="76"/>
      <c r="F41" s="76"/>
      <c r="G41" s="76"/>
      <c r="H41" s="76"/>
      <c r="I41" s="76"/>
      <c r="J41" s="76"/>
      <c r="K41" s="76"/>
      <c r="L41" s="18">
        <f>SUM(L20:L40)</f>
        <v>0</v>
      </c>
      <c r="M41" s="43" t="s">
        <v>4</v>
      </c>
      <c r="N41" s="48"/>
    </row>
    <row r="42" spans="1:14" ht="26.25" customHeight="1" thickTop="1" x14ac:dyDescent="0.4">
      <c r="A42" s="120" t="s">
        <v>17</v>
      </c>
      <c r="B42" s="134" t="s">
        <v>15</v>
      </c>
      <c r="C42" s="92"/>
      <c r="D42" s="92"/>
      <c r="E42" s="173"/>
      <c r="F42" s="86"/>
      <c r="G42" s="86"/>
      <c r="H42" s="17" t="s">
        <v>26</v>
      </c>
      <c r="I42" s="103"/>
      <c r="J42" s="104"/>
      <c r="K42" s="7" t="s">
        <v>4</v>
      </c>
      <c r="L42" s="8">
        <f>E42*I42</f>
        <v>0</v>
      </c>
      <c r="M42" s="7" t="s">
        <v>6</v>
      </c>
      <c r="N42" s="15"/>
    </row>
    <row r="43" spans="1:14" ht="26.25" customHeight="1" x14ac:dyDescent="0.4">
      <c r="A43" s="168"/>
      <c r="B43" s="155" t="s">
        <v>62</v>
      </c>
      <c r="C43" s="156"/>
      <c r="D43" s="157"/>
      <c r="E43" s="142"/>
      <c r="F43" s="143"/>
      <c r="G43" s="144"/>
      <c r="H43" s="28" t="s">
        <v>7</v>
      </c>
      <c r="I43" s="74"/>
      <c r="J43" s="145"/>
      <c r="K43" s="29" t="s">
        <v>4</v>
      </c>
      <c r="L43" s="30">
        <f>E43*I43</f>
        <v>0</v>
      </c>
      <c r="M43" s="29" t="s">
        <v>4</v>
      </c>
      <c r="N43" s="31"/>
    </row>
    <row r="44" spans="1:14" ht="26.25" customHeight="1" x14ac:dyDescent="0.4">
      <c r="A44" s="169"/>
      <c r="B44" s="158" t="s">
        <v>74</v>
      </c>
      <c r="C44" s="159"/>
      <c r="D44" s="159"/>
      <c r="E44" s="88"/>
      <c r="F44" s="89"/>
      <c r="G44" s="89"/>
      <c r="H44" s="14" t="s">
        <v>26</v>
      </c>
      <c r="I44" s="74"/>
      <c r="J44" s="75"/>
      <c r="K44" s="9" t="s">
        <v>4</v>
      </c>
      <c r="L44" s="10">
        <f>E44*I44</f>
        <v>0</v>
      </c>
      <c r="M44" s="9" t="s">
        <v>6</v>
      </c>
      <c r="N44" s="20"/>
    </row>
    <row r="45" spans="1:14" s="49" customFormat="1" ht="26.25" customHeight="1" thickBot="1" x14ac:dyDescent="0.45">
      <c r="A45" s="170"/>
      <c r="B45" s="76" t="s">
        <v>86</v>
      </c>
      <c r="C45" s="76"/>
      <c r="D45" s="76"/>
      <c r="E45" s="76"/>
      <c r="F45" s="76"/>
      <c r="G45" s="76"/>
      <c r="H45" s="76"/>
      <c r="I45" s="76"/>
      <c r="J45" s="76"/>
      <c r="K45" s="76"/>
      <c r="L45" s="16">
        <f>SUM(L42:L44)</f>
        <v>0</v>
      </c>
      <c r="M45" s="43" t="s">
        <v>4</v>
      </c>
      <c r="N45" s="48"/>
    </row>
    <row r="46" spans="1:14" ht="40.5" customHeight="1" thickTop="1" x14ac:dyDescent="0.4">
      <c r="A46" s="176" t="s">
        <v>16</v>
      </c>
      <c r="B46" s="134" t="s">
        <v>32</v>
      </c>
      <c r="C46" s="92"/>
      <c r="D46" s="92"/>
      <c r="E46" s="153" t="s">
        <v>61</v>
      </c>
      <c r="F46" s="154"/>
      <c r="G46" s="154"/>
      <c r="H46" s="154"/>
      <c r="I46" s="103"/>
      <c r="J46" s="104"/>
      <c r="K46" s="7" t="s">
        <v>4</v>
      </c>
      <c r="L46" s="8">
        <f>I46</f>
        <v>0</v>
      </c>
      <c r="M46" s="7" t="s">
        <v>6</v>
      </c>
      <c r="N46" s="15"/>
    </row>
    <row r="47" spans="1:14" ht="26.25" customHeight="1" x14ac:dyDescent="0.4">
      <c r="A47" s="90"/>
      <c r="B47" s="158" t="s">
        <v>33</v>
      </c>
      <c r="C47" s="71"/>
      <c r="D47" s="71"/>
      <c r="E47" s="88"/>
      <c r="F47" s="89"/>
      <c r="G47" s="89"/>
      <c r="H47" s="89"/>
      <c r="I47" s="74"/>
      <c r="J47" s="75"/>
      <c r="K47" s="9" t="s">
        <v>4</v>
      </c>
      <c r="L47" s="10">
        <f>I47</f>
        <v>0</v>
      </c>
      <c r="M47" s="9" t="s">
        <v>6</v>
      </c>
      <c r="N47" s="20"/>
    </row>
    <row r="48" spans="1:14" s="51" customFormat="1" ht="26.25" customHeight="1" thickBot="1" x14ac:dyDescent="0.45">
      <c r="A48" s="91"/>
      <c r="B48" s="76" t="s">
        <v>86</v>
      </c>
      <c r="C48" s="76"/>
      <c r="D48" s="76"/>
      <c r="E48" s="76"/>
      <c r="F48" s="76"/>
      <c r="G48" s="76"/>
      <c r="H48" s="76"/>
      <c r="I48" s="76"/>
      <c r="J48" s="76"/>
      <c r="K48" s="76"/>
      <c r="L48" s="16">
        <f>SUM(L46:L47)</f>
        <v>0</v>
      </c>
      <c r="M48" s="43" t="s">
        <v>4</v>
      </c>
      <c r="N48" s="50"/>
    </row>
    <row r="49" spans="1:15" ht="26.25" customHeight="1" thickTop="1" thickBot="1" x14ac:dyDescent="0.45">
      <c r="A49" s="27" t="s">
        <v>63</v>
      </c>
      <c r="B49" s="6" t="s">
        <v>25</v>
      </c>
      <c r="C49" s="42"/>
      <c r="D49" s="7" t="s">
        <v>24</v>
      </c>
      <c r="E49" s="174">
        <f>(L19+L41+L45+L48)*C49/100</f>
        <v>0</v>
      </c>
      <c r="F49" s="175"/>
      <c r="G49" s="175"/>
      <c r="H49" s="175"/>
      <c r="I49" s="175"/>
      <c r="J49" s="104"/>
      <c r="K49" s="7" t="s">
        <v>4</v>
      </c>
      <c r="L49" s="8">
        <f>E49</f>
        <v>0</v>
      </c>
      <c r="M49" s="7" t="s">
        <v>6</v>
      </c>
      <c r="N49" s="15"/>
    </row>
    <row r="50" spans="1:15" s="47" customFormat="1" ht="27.75" customHeight="1" thickBot="1" x14ac:dyDescent="0.45">
      <c r="A50" s="164" t="s">
        <v>57</v>
      </c>
      <c r="B50" s="165"/>
      <c r="C50" s="165"/>
      <c r="D50" s="165"/>
      <c r="E50" s="165"/>
      <c r="F50" s="165"/>
      <c r="G50" s="165"/>
      <c r="H50" s="165"/>
      <c r="I50" s="165"/>
      <c r="J50" s="165"/>
      <c r="K50" s="165"/>
      <c r="L50" s="25">
        <f>L19+L41+L45+L48+L49</f>
        <v>0</v>
      </c>
      <c r="M50" s="44" t="s">
        <v>4</v>
      </c>
      <c r="N50" s="45"/>
      <c r="O50" s="46"/>
    </row>
    <row r="51" spans="1:15" s="11" customFormat="1" ht="25.5" customHeight="1" thickBot="1" x14ac:dyDescent="0.45">
      <c r="A51" s="35" t="s">
        <v>96</v>
      </c>
      <c r="B51" s="139"/>
      <c r="C51" s="141"/>
      <c r="D51" s="36" t="s">
        <v>95</v>
      </c>
      <c r="E51" s="139"/>
      <c r="F51" s="141"/>
      <c r="G51" s="137" t="s">
        <v>97</v>
      </c>
      <c r="H51" s="138"/>
      <c r="I51" s="69"/>
      <c r="J51" s="69"/>
      <c r="K51" s="69"/>
      <c r="L51" s="36" t="s">
        <v>94</v>
      </c>
      <c r="M51" s="139"/>
      <c r="N51" s="140"/>
    </row>
    <row r="52" spans="1:15" ht="156.75" customHeight="1" x14ac:dyDescent="0.4">
      <c r="A52" s="63" t="s">
        <v>87</v>
      </c>
      <c r="B52" s="64"/>
      <c r="C52" s="64"/>
      <c r="D52" s="64"/>
      <c r="E52" s="64"/>
      <c r="F52" s="64"/>
      <c r="G52" s="64"/>
      <c r="H52" s="64"/>
      <c r="I52" s="64"/>
      <c r="J52" s="64"/>
      <c r="K52" s="64"/>
      <c r="L52" s="64"/>
      <c r="M52" s="64"/>
      <c r="N52" s="65"/>
    </row>
    <row r="53" spans="1:15" ht="21.75" customHeight="1" thickBot="1" x14ac:dyDescent="0.45">
      <c r="A53" s="66" t="s">
        <v>98</v>
      </c>
      <c r="B53" s="67"/>
      <c r="C53" s="67"/>
      <c r="D53" s="67"/>
      <c r="E53" s="67"/>
      <c r="F53" s="67"/>
      <c r="G53" s="67"/>
      <c r="H53" s="67"/>
      <c r="I53" s="67"/>
      <c r="J53" s="67"/>
      <c r="K53" s="67"/>
      <c r="L53" s="67"/>
      <c r="M53" s="67"/>
      <c r="N53" s="68"/>
    </row>
    <row r="54" spans="1:15" ht="16" x14ac:dyDescent="0.4">
      <c r="A54" s="52" t="s">
        <v>90</v>
      </c>
      <c r="B54" s="52"/>
      <c r="C54" s="52"/>
      <c r="D54" s="52"/>
      <c r="E54" s="52"/>
      <c r="F54" s="52"/>
      <c r="G54" s="52"/>
      <c r="H54" s="52"/>
      <c r="I54" s="52"/>
      <c r="J54" s="52"/>
      <c r="K54" s="52"/>
      <c r="L54" s="53"/>
      <c r="M54" s="53"/>
      <c r="N54" s="53"/>
    </row>
    <row r="55" spans="1:15" ht="16" x14ac:dyDescent="0.4">
      <c r="A55" s="54" t="s">
        <v>92</v>
      </c>
      <c r="B55" s="54"/>
      <c r="C55" s="54"/>
      <c r="D55" s="54"/>
      <c r="E55" s="54"/>
      <c r="F55" s="54"/>
      <c r="G55" s="54"/>
      <c r="H55" s="54"/>
      <c r="I55" s="54"/>
      <c r="J55" s="54"/>
      <c r="K55" s="54"/>
      <c r="L55" s="55"/>
      <c r="M55" s="55"/>
      <c r="N55" s="55"/>
    </row>
  </sheetData>
  <mergeCells count="144">
    <mergeCell ref="A50:K50"/>
    <mergeCell ref="B24:D24"/>
    <mergeCell ref="E36:G36"/>
    <mergeCell ref="B18:D18"/>
    <mergeCell ref="B17:D17"/>
    <mergeCell ref="E39:G39"/>
    <mergeCell ref="E32:G32"/>
    <mergeCell ref="B21:D21"/>
    <mergeCell ref="B22:D22"/>
    <mergeCell ref="B23:D23"/>
    <mergeCell ref="E23:G23"/>
    <mergeCell ref="B32:D32"/>
    <mergeCell ref="B26:D26"/>
    <mergeCell ref="B29:D29"/>
    <mergeCell ref="A42:A45"/>
    <mergeCell ref="E27:G27"/>
    <mergeCell ref="B27:D27"/>
    <mergeCell ref="B38:D38"/>
    <mergeCell ref="E26:G26"/>
    <mergeCell ref="E29:G29"/>
    <mergeCell ref="E42:G42"/>
    <mergeCell ref="E49:J49"/>
    <mergeCell ref="B48:K48"/>
    <mergeCell ref="A46:A48"/>
    <mergeCell ref="B47:D47"/>
    <mergeCell ref="E34:G34"/>
    <mergeCell ref="E37:G37"/>
    <mergeCell ref="B34:D34"/>
    <mergeCell ref="B37:D37"/>
    <mergeCell ref="I46:J46"/>
    <mergeCell ref="I47:J47"/>
    <mergeCell ref="E38:G38"/>
    <mergeCell ref="E35:G35"/>
    <mergeCell ref="B41:K41"/>
    <mergeCell ref="I31:J31"/>
    <mergeCell ref="B35:D35"/>
    <mergeCell ref="B36:D36"/>
    <mergeCell ref="E46:H46"/>
    <mergeCell ref="B45:K45"/>
    <mergeCell ref="B43:D43"/>
    <mergeCell ref="I44:J44"/>
    <mergeCell ref="E44:G44"/>
    <mergeCell ref="B44:D44"/>
    <mergeCell ref="G51:H51"/>
    <mergeCell ref="M51:N51"/>
    <mergeCell ref="E51:F51"/>
    <mergeCell ref="B51:C51"/>
    <mergeCell ref="B42:D42"/>
    <mergeCell ref="B46:D46"/>
    <mergeCell ref="E47:H47"/>
    <mergeCell ref="I26:J26"/>
    <mergeCell ref="I27:J27"/>
    <mergeCell ref="I29:J29"/>
    <mergeCell ref="E43:G43"/>
    <mergeCell ref="I43:J43"/>
    <mergeCell ref="E30:G30"/>
    <mergeCell ref="E31:G31"/>
    <mergeCell ref="I30:J30"/>
    <mergeCell ref="E40:G40"/>
    <mergeCell ref="I40:J40"/>
    <mergeCell ref="I32:J32"/>
    <mergeCell ref="B28:D28"/>
    <mergeCell ref="I37:J37"/>
    <mergeCell ref="B33:D33"/>
    <mergeCell ref="I42:J42"/>
    <mergeCell ref="B39:D39"/>
    <mergeCell ref="I39:J39"/>
    <mergeCell ref="A1:N1"/>
    <mergeCell ref="A2:N2"/>
    <mergeCell ref="C4:C5"/>
    <mergeCell ref="A16:A19"/>
    <mergeCell ref="M7:N7"/>
    <mergeCell ref="E15:H15"/>
    <mergeCell ref="I15:K15"/>
    <mergeCell ref="B6:B7"/>
    <mergeCell ref="E10:E11"/>
    <mergeCell ref="D6:D7"/>
    <mergeCell ref="D10:D11"/>
    <mergeCell ref="C12:N13"/>
    <mergeCell ref="E8:N9"/>
    <mergeCell ref="B10:B11"/>
    <mergeCell ref="B4:B5"/>
    <mergeCell ref="B16:D16"/>
    <mergeCell ref="G10:G11"/>
    <mergeCell ref="E6:E7"/>
    <mergeCell ref="M6:N6"/>
    <mergeCell ref="F4:G5"/>
    <mergeCell ref="J6:L6"/>
    <mergeCell ref="H10:H11"/>
    <mergeCell ref="I18:J18"/>
    <mergeCell ref="B40:D40"/>
    <mergeCell ref="I35:J35"/>
    <mergeCell ref="I36:J36"/>
    <mergeCell ref="C8:C9"/>
    <mergeCell ref="I16:J16"/>
    <mergeCell ref="I17:J17"/>
    <mergeCell ref="I10:N11"/>
    <mergeCell ref="J7:L7"/>
    <mergeCell ref="I28:J28"/>
    <mergeCell ref="I33:J33"/>
    <mergeCell ref="I34:J34"/>
    <mergeCell ref="E28:G28"/>
    <mergeCell ref="E25:G25"/>
    <mergeCell ref="E24:G24"/>
    <mergeCell ref="I20:J20"/>
    <mergeCell ref="I23:J23"/>
    <mergeCell ref="I21:J21"/>
    <mergeCell ref="B25:D25"/>
    <mergeCell ref="B20:D20"/>
    <mergeCell ref="E22:G22"/>
    <mergeCell ref="I38:J38"/>
    <mergeCell ref="I25:J25"/>
    <mergeCell ref="D8:D9"/>
    <mergeCell ref="C10:C11"/>
    <mergeCell ref="A14:N14"/>
    <mergeCell ref="B15:D15"/>
    <mergeCell ref="F10:F11"/>
    <mergeCell ref="A4:A13"/>
    <mergeCell ref="I22:J22"/>
    <mergeCell ref="M4:N5"/>
    <mergeCell ref="A54:N54"/>
    <mergeCell ref="A55:N55"/>
    <mergeCell ref="B3:I3"/>
    <mergeCell ref="J3:L3"/>
    <mergeCell ref="M3:N3"/>
    <mergeCell ref="A52:N52"/>
    <mergeCell ref="A53:N53"/>
    <mergeCell ref="I51:K51"/>
    <mergeCell ref="B30:D30"/>
    <mergeCell ref="B31:D31"/>
    <mergeCell ref="J4:L4"/>
    <mergeCell ref="J5:L5"/>
    <mergeCell ref="I24:J24"/>
    <mergeCell ref="B19:K19"/>
    <mergeCell ref="D4:D5"/>
    <mergeCell ref="B12:B13"/>
    <mergeCell ref="C6:C7"/>
    <mergeCell ref="L15:M15"/>
    <mergeCell ref="B8:B9"/>
    <mergeCell ref="F6:G7"/>
    <mergeCell ref="E21:G21"/>
    <mergeCell ref="E20:G20"/>
    <mergeCell ref="E4:E5"/>
    <mergeCell ref="A20:A41"/>
  </mergeCells>
  <phoneticPr fontId="2" type="noConversion"/>
  <printOptions horizontalCentered="1" verticalCentered="1"/>
  <pageMargins left="0.25" right="0.25" top="0.75" bottom="0.75" header="0.3" footer="0.3"/>
  <pageSetup paperSize="9" scale="4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市調報價明細表</vt:lpstr>
      <vt:lpstr>市調報價明細表!Print_Area</vt:lpstr>
    </vt:vector>
  </TitlesOfParts>
  <Company>財團法人資訊工業策進會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970318</dc:creator>
  <cp:lastModifiedBy>黃鈺婷 Trista Huang</cp:lastModifiedBy>
  <cp:lastPrinted>2019-03-06T05:39:23Z</cp:lastPrinted>
  <dcterms:created xsi:type="dcterms:W3CDTF">2010-07-29T03:49:38Z</dcterms:created>
  <dcterms:modified xsi:type="dcterms:W3CDTF">2025-09-15T09:44:48Z</dcterms:modified>
</cp:coreProperties>
</file>