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lee\Desktop\RFP_2023\0704昱蒨提醒報價單格式\"/>
    </mc:Choice>
  </mc:AlternateContent>
  <bookViews>
    <workbookView xWindow="360" yWindow="120" windowWidth="12120" windowHeight="7815"/>
  </bookViews>
  <sheets>
    <sheet name="市調報價明細表" sheetId="9" r:id="rId1"/>
  </sheets>
  <definedNames>
    <definedName name="_xlnm.Print_Area" localSheetId="0">市調報價明細表!$A$1:$Q$55</definedName>
  </definedNames>
  <calcPr calcId="162913"/>
</workbook>
</file>

<file path=xl/calcChain.xml><?xml version="1.0" encoding="utf-8"?>
<calcChain xmlns="http://schemas.openxmlformats.org/spreadsheetml/2006/main">
  <c r="O3" i="9" l="1"/>
  <c r="I18" i="9"/>
  <c r="M51" i="9"/>
  <c r="M45" i="9"/>
  <c r="P45" i="9" s="1"/>
  <c r="M41" i="9"/>
  <c r="P41" i="9" s="1"/>
  <c r="M37" i="9"/>
  <c r="P37" i="9" s="1"/>
  <c r="M38" i="9"/>
  <c r="M32" i="9"/>
  <c r="P32" i="9" s="1"/>
  <c r="M33" i="9"/>
  <c r="M34" i="9"/>
  <c r="P34" i="9" s="1"/>
  <c r="I45" i="9"/>
  <c r="I46" i="9"/>
  <c r="I37" i="9"/>
  <c r="I38" i="9"/>
  <c r="I39" i="9"/>
  <c r="I40" i="9"/>
  <c r="I41" i="9"/>
  <c r="I32" i="9"/>
  <c r="I33" i="9"/>
  <c r="P33" i="9" s="1"/>
  <c r="M18" i="9"/>
  <c r="N31" i="9"/>
  <c r="N32" i="9"/>
  <c r="N33" i="9"/>
  <c r="N34" i="9"/>
  <c r="N19" i="9"/>
  <c r="N20" i="9"/>
  <c r="N18" i="9"/>
  <c r="N21" i="9" s="1"/>
  <c r="N37" i="9"/>
  <c r="N38" i="9"/>
  <c r="N23" i="9"/>
  <c r="N43" i="9" s="1"/>
  <c r="N41" i="9"/>
  <c r="N45" i="9"/>
  <c r="E27" i="9"/>
  <c r="N27" i="9" s="1"/>
  <c r="I27" i="9"/>
  <c r="P27" i="9" s="1"/>
  <c r="N42" i="9"/>
  <c r="M42" i="9"/>
  <c r="I42" i="9"/>
  <c r="P42" i="9" s="1"/>
  <c r="G35" i="9"/>
  <c r="E35" i="9"/>
  <c r="E30" i="9"/>
  <c r="N30" i="9"/>
  <c r="M30" i="9"/>
  <c r="E29" i="9"/>
  <c r="I29" i="9"/>
  <c r="E26" i="9"/>
  <c r="N26" i="9" s="1"/>
  <c r="I44" i="9"/>
  <c r="M44" i="9"/>
  <c r="P44" i="9" s="1"/>
  <c r="M46" i="9"/>
  <c r="P46" i="9" s="1"/>
  <c r="M22" i="9"/>
  <c r="I22" i="9"/>
  <c r="M23" i="9"/>
  <c r="P23" i="9" s="1"/>
  <c r="I23" i="9"/>
  <c r="M24" i="9"/>
  <c r="I24" i="9"/>
  <c r="M25" i="9"/>
  <c r="P25" i="9" s="1"/>
  <c r="I25" i="9"/>
  <c r="M26" i="9"/>
  <c r="M27" i="9"/>
  <c r="M28" i="9"/>
  <c r="P28" i="9" s="1"/>
  <c r="I28" i="9"/>
  <c r="M29" i="9"/>
  <c r="M31" i="9"/>
  <c r="I31" i="9"/>
  <c r="I34" i="9"/>
  <c r="M35" i="9"/>
  <c r="M40" i="9"/>
  <c r="P40" i="9" s="1"/>
  <c r="M36" i="9"/>
  <c r="P36" i="9" s="1"/>
  <c r="I36" i="9"/>
  <c r="M39" i="9"/>
  <c r="P39" i="9"/>
  <c r="M19" i="9"/>
  <c r="I19" i="9"/>
  <c r="M20" i="9"/>
  <c r="P20" i="9" s="1"/>
  <c r="I20" i="9"/>
  <c r="M48" i="9"/>
  <c r="P48" i="9"/>
  <c r="M49" i="9"/>
  <c r="P49" i="9" s="1"/>
  <c r="P50" i="9" s="1"/>
  <c r="N49" i="9"/>
  <c r="N48" i="9"/>
  <c r="N50" i="9" s="1"/>
  <c r="N44" i="9"/>
  <c r="N46" i="9"/>
  <c r="N22" i="9"/>
  <c r="N24" i="9"/>
  <c r="N25" i="9"/>
  <c r="N28" i="9"/>
  <c r="N40" i="9"/>
  <c r="N36" i="9"/>
  <c r="N39" i="9"/>
  <c r="P24" i="9"/>
  <c r="P19" i="9"/>
  <c r="P22" i="9"/>
  <c r="P31" i="9"/>
  <c r="N47" i="9"/>
  <c r="P38" i="9"/>
  <c r="I30" i="9"/>
  <c r="P30" i="9"/>
  <c r="P29" i="9"/>
  <c r="P18" i="9"/>
  <c r="P21" i="9" s="1"/>
  <c r="N29" i="9"/>
  <c r="I35" i="9"/>
  <c r="P35" i="9" s="1"/>
  <c r="N35" i="9"/>
  <c r="P47" i="9" l="1"/>
  <c r="E51" i="9"/>
  <c r="N51" i="9" s="1"/>
  <c r="N52" i="9"/>
  <c r="I26" i="9"/>
  <c r="P26" i="9" s="1"/>
  <c r="P43" i="9" s="1"/>
  <c r="P51" i="9" l="1"/>
  <c r="P52" i="9" s="1"/>
</calcChain>
</file>

<file path=xl/sharedStrings.xml><?xml version="1.0" encoding="utf-8"?>
<sst xmlns="http://schemas.openxmlformats.org/spreadsheetml/2006/main" count="200" uniqueCount="103">
  <si>
    <t>主持人費用</t>
    <phoneticPr fontId="2" type="noConversion"/>
  </si>
  <si>
    <t>人</t>
    <phoneticPr fontId="2" type="noConversion"/>
  </si>
  <si>
    <t>覆核</t>
    <phoneticPr fontId="2" type="noConversion"/>
  </si>
  <si>
    <t>需 求 說 明</t>
    <phoneticPr fontId="2" type="noConversion"/>
  </si>
  <si>
    <t>小計</t>
    <phoneticPr fontId="2" type="noConversion"/>
  </si>
  <si>
    <t>元</t>
    <phoneticPr fontId="2" type="noConversion"/>
  </si>
  <si>
    <t>元</t>
    <phoneticPr fontId="2" type="noConversion"/>
  </si>
  <si>
    <t>元</t>
    <phoneticPr fontId="2" type="noConversion"/>
  </si>
  <si>
    <t>份</t>
    <phoneticPr fontId="2" type="noConversion"/>
  </si>
  <si>
    <t>有效樣本數</t>
    <phoneticPr fontId="2" type="noConversion"/>
  </si>
  <si>
    <t>專案經理</t>
    <phoneticPr fontId="2" type="noConversion"/>
  </si>
  <si>
    <t>研究員</t>
    <phoneticPr fontId="2" type="noConversion"/>
  </si>
  <si>
    <t>督導人員</t>
    <phoneticPr fontId="2" type="noConversion"/>
  </si>
  <si>
    <t>前測費用</t>
    <phoneticPr fontId="2" type="noConversion"/>
  </si>
  <si>
    <t>母體蒐集費</t>
    <phoneticPr fontId="2" type="noConversion"/>
  </si>
  <si>
    <t>面訪費</t>
    <phoneticPr fontId="2" type="noConversion"/>
  </si>
  <si>
    <t>問卷印製</t>
    <phoneticPr fontId="2" type="noConversion"/>
  </si>
  <si>
    <t>其他</t>
    <phoneticPr fontId="2" type="noConversion"/>
  </si>
  <si>
    <t>印製</t>
    <phoneticPr fontId="2" type="noConversion"/>
  </si>
  <si>
    <t>人事</t>
    <phoneticPr fontId="2" type="noConversion"/>
  </si>
  <si>
    <t>類別</t>
    <phoneticPr fontId="2" type="noConversion"/>
  </si>
  <si>
    <t>項目</t>
    <phoneticPr fontId="2" type="noConversion"/>
  </si>
  <si>
    <t>數量</t>
    <phoneticPr fontId="2" type="noConversion"/>
  </si>
  <si>
    <t>人</t>
    <phoneticPr fontId="2" type="noConversion"/>
  </si>
  <si>
    <t>月</t>
    <phoneticPr fontId="2" type="noConversion"/>
  </si>
  <si>
    <t>%</t>
    <phoneticPr fontId="2" type="noConversion"/>
  </si>
  <si>
    <t>行政管理費：</t>
    <phoneticPr fontId="2" type="noConversion"/>
  </si>
  <si>
    <t>份</t>
    <phoneticPr fontId="2" type="noConversion"/>
  </si>
  <si>
    <t>焦點座談會_場地/設備/錄音/錄影</t>
    <phoneticPr fontId="2" type="noConversion"/>
  </si>
  <si>
    <t>焦點座談會_餐點</t>
    <phoneticPr fontId="2" type="noConversion"/>
  </si>
  <si>
    <t>式</t>
    <phoneticPr fontId="2" type="noConversion"/>
  </si>
  <si>
    <t>位</t>
    <phoneticPr fontId="2" type="noConversion"/>
  </si>
  <si>
    <t>場</t>
    <phoneticPr fontId="2" type="noConversion"/>
  </si>
  <si>
    <t>差旅及交通費 ，地區及計費標準說明：</t>
    <phoneticPr fontId="2" type="noConversion"/>
  </si>
  <si>
    <t>其他(請寫出詳細項目及計費標準)</t>
    <phoneticPr fontId="2" type="noConversion"/>
  </si>
  <si>
    <t>備註說明</t>
    <phoneticPr fontId="2" type="noConversion"/>
  </si>
  <si>
    <t>開放題</t>
    <phoneticPr fontId="2" type="noConversion"/>
  </si>
  <si>
    <t>電訪</t>
    <phoneticPr fontId="2" type="noConversion"/>
  </si>
  <si>
    <t>網路問卷</t>
    <phoneticPr fontId="2" type="noConversion"/>
  </si>
  <si>
    <t>面訪</t>
    <phoneticPr fontId="2" type="noConversion"/>
  </si>
  <si>
    <t>問卷題數</t>
    <phoneticPr fontId="2" type="noConversion"/>
  </si>
  <si>
    <t>份</t>
    <phoneticPr fontId="2" type="noConversion"/>
  </si>
  <si>
    <t>深訪</t>
    <phoneticPr fontId="2" type="noConversion"/>
  </si>
  <si>
    <t>焦點座談會</t>
    <phoneticPr fontId="2" type="noConversion"/>
  </si>
  <si>
    <t>人</t>
    <phoneticPr fontId="2" type="noConversion"/>
  </si>
  <si>
    <t>每場</t>
    <phoneticPr fontId="2" type="noConversion"/>
  </si>
  <si>
    <t>份</t>
    <phoneticPr fontId="2" type="noConversion"/>
  </si>
  <si>
    <t>網路問卷調查</t>
    <phoneticPr fontId="2" type="noConversion"/>
  </si>
  <si>
    <t>複查及檢誤</t>
    <phoneticPr fontId="2" type="noConversion"/>
  </si>
  <si>
    <t>深訪費</t>
    <phoneticPr fontId="2" type="noConversion"/>
  </si>
  <si>
    <t>場</t>
    <phoneticPr fontId="2" type="noConversion"/>
  </si>
  <si>
    <t>；</t>
    <phoneticPr fontId="2" type="noConversion"/>
  </si>
  <si>
    <t>；</t>
    <phoneticPr fontId="2" type="noConversion"/>
  </si>
  <si>
    <t>；</t>
    <phoneticPr fontId="2" type="noConversion"/>
  </si>
  <si>
    <t>封閉題</t>
    <phoneticPr fontId="2" type="noConversion"/>
  </si>
  <si>
    <t>題（包含基本資料及過濾題）</t>
    <phoneticPr fontId="2" type="noConversion"/>
  </si>
  <si>
    <t>題</t>
    <phoneticPr fontId="2" type="noConversion"/>
  </si>
  <si>
    <t>場</t>
    <phoneticPr fontId="2" type="noConversion"/>
  </si>
  <si>
    <t>其他，請說明：</t>
    <phoneticPr fontId="2" type="noConversion"/>
  </si>
  <si>
    <t>人</t>
    <phoneticPr fontId="2" type="noConversion"/>
  </si>
  <si>
    <t>式</t>
    <phoneticPr fontId="2" type="noConversion"/>
  </si>
  <si>
    <t>總   價    (    含    稅    )</t>
    <phoneticPr fontId="2" type="noConversion"/>
  </si>
  <si>
    <t>廠   商   報   價   表</t>
    <phoneticPr fontId="2" type="noConversion"/>
  </si>
  <si>
    <t>份</t>
    <phoneticPr fontId="2" type="noConversion"/>
  </si>
  <si>
    <t>預計成功率：○○%
預計電話線數：○○線
預計完成一個成功樣本數須花費時間：○○分鐘</t>
    <phoneticPr fontId="2" type="noConversion"/>
  </si>
  <si>
    <t>○○縣市住宿○○晚，每晚○○元
計程車來回○○趟，每趟○○元</t>
    <phoneticPr fontId="2" type="noConversion"/>
  </si>
  <si>
    <t>深訪/座談會資料印製</t>
    <phoneticPr fontId="2" type="noConversion"/>
  </si>
  <si>
    <t>執行服務費</t>
    <phoneticPr fontId="2" type="noConversion"/>
  </si>
  <si>
    <t>翻譯費</t>
    <phoneticPr fontId="2" type="noConversion"/>
  </si>
  <si>
    <t>逐字稿製作費</t>
    <phoneticPr fontId="2" type="noConversion"/>
  </si>
  <si>
    <t>平台使用時間約○○天</t>
    <phoneticPr fontId="2" type="noConversion"/>
  </si>
  <si>
    <t>系統撰寫及抽樣(含系統維護費)</t>
    <phoneticPr fontId="2" type="noConversion"/>
  </si>
  <si>
    <t>預計成功率○○%，需撈取○○筆母體清冊，每筆約○○個欄位。</t>
    <phoneticPr fontId="2" type="noConversion"/>
  </si>
  <si>
    <t>筆</t>
    <phoneticPr fontId="2" type="noConversion"/>
  </si>
  <si>
    <t>每場○○小時</t>
    <phoneticPr fontId="2" type="noConversion"/>
  </si>
  <si>
    <t>每場○○小時</t>
    <phoneticPr fontId="2" type="noConversion"/>
  </si>
  <si>
    <t>電訪調查(含電話費/訪員/設備使用費)</t>
    <phoneticPr fontId="2" type="noConversion"/>
  </si>
  <si>
    <t>平台使用費</t>
    <phoneticPr fontId="2" type="noConversion"/>
  </si>
  <si>
    <t>報告印製</t>
    <phoneticPr fontId="2" type="noConversion"/>
  </si>
  <si>
    <t>次級資料蒐集(委外)</t>
    <phoneticPr fontId="2" type="noConversion"/>
  </si>
  <si>
    <t>調查執行</t>
    <phoneticPr fontId="2" type="noConversion"/>
  </si>
  <si>
    <t>深訪_受訪者 招募費</t>
    <phoneticPr fontId="2" type="noConversion"/>
  </si>
  <si>
    <t>深訪_受訪者 車馬費</t>
    <phoneticPr fontId="2" type="noConversion"/>
  </si>
  <si>
    <t>深訪_受訪者 出席費</t>
    <phoneticPr fontId="2" type="noConversion"/>
  </si>
  <si>
    <t>焦點座談會_受訪者 招募費</t>
    <phoneticPr fontId="2" type="noConversion"/>
  </si>
  <si>
    <t>焦點座談會_受訪者 車馬費</t>
    <phoneticPr fontId="2" type="noConversion"/>
  </si>
  <si>
    <t>焦點座談會_受訪者 出席費</t>
    <phoneticPr fontId="2" type="noConversion"/>
  </si>
  <si>
    <t>深訪○○場，每場○○小時
座談會○○場，每場○○小時</t>
    <phoneticPr fontId="2" type="noConversion"/>
  </si>
  <si>
    <t>中翻英，預估約○○字</t>
    <phoneticPr fontId="2" type="noConversion"/>
  </si>
  <si>
    <t>案          名</t>
    <phoneticPr fontId="2" type="noConversion"/>
  </si>
  <si>
    <t>小計</t>
    <phoneticPr fontId="2" type="noConversion"/>
  </si>
  <si>
    <t>請蓋公司報價章或大小章</t>
    <phoneticPr fontId="2" type="noConversion"/>
  </si>
  <si>
    <r>
      <t>單價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</si>
  <si>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小計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</si>
  <si>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欄位，若本案無該需求項目則不需填寫</t>
    </r>
    <phoneticPr fontId="2" type="noConversion"/>
  </si>
  <si>
    <t>報    價    日    期</t>
    <phoneticPr fontId="2" type="noConversion"/>
  </si>
  <si>
    <r>
      <t>備註2：上述報價請確實依本案明細內容，以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述明，若有不敷使用者，請自行於各大分類項下新增品項敘明清楚。</t>
    </r>
    <phoneticPr fontId="2" type="noConversion"/>
  </si>
  <si>
    <t>市調報價明細表</t>
    <phoneticPr fontId="2" type="noConversion"/>
  </si>
  <si>
    <t>Email</t>
    <phoneticPr fontId="2" type="noConversion"/>
  </si>
  <si>
    <t>聯絡人</t>
    <phoneticPr fontId="2" type="noConversion"/>
  </si>
  <si>
    <t>報價廠商</t>
    <phoneticPr fontId="2" type="noConversion"/>
  </si>
  <si>
    <t>電話／手機</t>
    <phoneticPr fontId="2" type="noConversion"/>
  </si>
  <si>
    <t xml:space="preserve"> 112年07月05日版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</si>
</sst>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trike/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0000FF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1" fontId="14" fillId="0" borderId="5" xfId="0" applyNumberFormat="1" applyFont="1" applyFill="1" applyBorder="1" applyAlignment="1">
      <alignment horizontal="center" vertical="center" wrapText="1"/>
    </xf>
    <xf numFmtId="41" fontId="14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14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15" fillId="3" borderId="10" xfId="0" applyNumberFormat="1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1" fontId="14" fillId="0" borderId="19" xfId="0" applyNumberFormat="1" applyFont="1" applyFill="1" applyBorder="1" applyAlignment="1">
      <alignment horizontal="center" vertical="center" wrapText="1"/>
    </xf>
    <xf numFmtId="41" fontId="5" fillId="0" borderId="13" xfId="0" applyNumberFormat="1" applyFont="1" applyFill="1" applyBorder="1" applyAlignment="1">
      <alignment horizontal="center" vertical="center" wrapText="1"/>
    </xf>
    <xf numFmtId="41" fontId="15" fillId="3" borderId="20" xfId="0" applyNumberFormat="1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center" vertical="center" wrapText="1"/>
    </xf>
    <xf numFmtId="41" fontId="5" fillId="0" borderId="60" xfId="0" applyNumberFormat="1" applyFont="1" applyFill="1" applyBorder="1" applyAlignment="1">
      <alignment horizontal="center" vertical="center" wrapText="1"/>
    </xf>
    <xf numFmtId="41" fontId="5" fillId="0" borderId="39" xfId="0" applyNumberFormat="1" applyFont="1" applyFill="1" applyBorder="1" applyAlignment="1">
      <alignment horizontal="center" vertical="center" wrapText="1"/>
    </xf>
    <xf numFmtId="41" fontId="5" fillId="0" borderId="26" xfId="0" applyNumberFormat="1" applyFont="1" applyFill="1" applyBorder="1" applyAlignment="1">
      <alignment horizontal="center" vertical="center" wrapText="1"/>
    </xf>
    <xf numFmtId="41" fontId="5" fillId="0" borderId="6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41" fontId="21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9" fontId="15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26" xfId="0" applyNumberFormat="1" applyFont="1" applyFill="1" applyBorder="1" applyAlignment="1">
      <alignment horizontal="center" vertical="center" wrapText="1"/>
    </xf>
    <xf numFmtId="0" fontId="5" fillId="2" borderId="27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31" xfId="0" applyNumberFormat="1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38" xfId="1" applyNumberFormat="1" applyFont="1" applyFill="1" applyBorder="1" applyAlignment="1">
      <alignment horizontal="center" vertical="center" wrapText="1"/>
    </xf>
    <xf numFmtId="176" fontId="5" fillId="0" borderId="39" xfId="1" applyNumberFormat="1" applyFont="1" applyFill="1" applyBorder="1" applyAlignment="1">
      <alignment horizontal="center" vertical="center" wrapText="1"/>
    </xf>
    <xf numFmtId="176" fontId="5" fillId="0" borderId="52" xfId="1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76" fontId="5" fillId="2" borderId="25" xfId="1" applyNumberFormat="1" applyFont="1" applyFill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2" borderId="38" xfId="1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left" vertical="center" wrapText="1"/>
    </xf>
    <xf numFmtId="0" fontId="5" fillId="0" borderId="26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53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Border="1" applyAlignment="1">
      <alignment horizontal="center" vertical="center" wrapText="1"/>
    </xf>
    <xf numFmtId="0" fontId="5" fillId="4" borderId="25" xfId="0" applyNumberFormat="1" applyFont="1" applyFill="1" applyBorder="1" applyAlignment="1">
      <alignment horizontal="left" vertical="center" wrapText="1"/>
    </xf>
    <xf numFmtId="0" fontId="5" fillId="4" borderId="26" xfId="0" applyNumberFormat="1" applyFont="1" applyFill="1" applyBorder="1" applyAlignment="1">
      <alignment horizontal="left" vertical="center" wrapText="1"/>
    </xf>
    <xf numFmtId="0" fontId="5" fillId="4" borderId="16" xfId="0" applyNumberFormat="1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8" fillId="0" borderId="54" xfId="0" applyFont="1" applyBorder="1" applyAlignment="1" applyProtection="1">
      <alignment horizontal="left" vertical="center"/>
      <protection locked="0"/>
    </xf>
    <xf numFmtId="0" fontId="5" fillId="0" borderId="54" xfId="0" applyFont="1" applyBorder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2" borderId="56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14" fontId="6" fillId="0" borderId="57" xfId="0" applyNumberFormat="1" applyFont="1" applyFill="1" applyBorder="1" applyAlignment="1">
      <alignment horizontal="left" vertical="center" wrapText="1"/>
    </xf>
    <xf numFmtId="14" fontId="0" fillId="0" borderId="57" xfId="0" applyNumberFormat="1" applyFill="1" applyBorder="1" applyAlignment="1">
      <alignment horizontal="left" vertical="center" wrapText="1"/>
    </xf>
    <xf numFmtId="14" fontId="0" fillId="0" borderId="59" xfId="0" applyNumberForma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19" fillId="0" borderId="63" xfId="0" applyFont="1" applyFill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20" fillId="0" borderId="45" xfId="0" applyFont="1" applyBorder="1" applyAlignment="1">
      <alignment horizontal="right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Normal="100" workbookViewId="0">
      <selection activeCell="O4" sqref="O4:Q4"/>
    </sheetView>
  </sheetViews>
  <sheetFormatPr defaultRowHeight="15.75"/>
  <cols>
    <col min="1" max="1" width="13.25" style="4" bestFit="1" customWidth="1"/>
    <col min="2" max="2" width="19.5" style="3" bestFit="1" customWidth="1"/>
    <col min="3" max="3" width="9.625" style="3" customWidth="1"/>
    <col min="4" max="4" width="10" style="3" bestFit="1" customWidth="1"/>
    <col min="5" max="8" width="8.875" style="4" customWidth="1"/>
    <col min="9" max="9" width="6.25" style="4" hidden="1" customWidth="1"/>
    <col min="10" max="11" width="7.375" style="5" customWidth="1"/>
    <col min="12" max="12" width="4.625" style="4" customWidth="1"/>
    <col min="13" max="13" width="17.5" style="5" hidden="1" customWidth="1"/>
    <col min="14" max="14" width="17.875" style="4" customWidth="1"/>
    <col min="15" max="15" width="4.625" style="4" bestFit="1" customWidth="1"/>
    <col min="16" max="16" width="17.5" style="3" hidden="1" customWidth="1"/>
    <col min="17" max="17" width="47.125" style="3" customWidth="1"/>
    <col min="18" max="18" width="8.875" style="3" customWidth="1"/>
    <col min="19" max="16384" width="9" style="3"/>
  </cols>
  <sheetData>
    <row r="1" spans="1:17" s="1" customFormat="1" ht="27">
      <c r="A1" s="132" t="s">
        <v>97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  <c r="Q1" s="133"/>
    </row>
    <row r="2" spans="1:17" s="2" customFormat="1" ht="21" thickBot="1">
      <c r="A2" s="134" t="s">
        <v>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135"/>
    </row>
    <row r="3" spans="1:17" ht="31.15" customHeight="1">
      <c r="A3" s="44" t="s">
        <v>89</v>
      </c>
      <c r="B3" s="175"/>
      <c r="C3" s="176"/>
      <c r="D3" s="176"/>
      <c r="E3" s="176"/>
      <c r="F3" s="176"/>
      <c r="G3" s="176"/>
      <c r="H3" s="176"/>
      <c r="I3" s="176"/>
      <c r="J3" s="176"/>
      <c r="K3" s="177" t="s">
        <v>95</v>
      </c>
      <c r="L3" s="178"/>
      <c r="M3" s="178"/>
      <c r="N3" s="179"/>
      <c r="O3" s="180">
        <f ca="1">NOW()</f>
        <v>45112.737543055555</v>
      </c>
      <c r="P3" s="181"/>
      <c r="Q3" s="182"/>
    </row>
    <row r="4" spans="1:17" s="13" customFormat="1" ht="21.75" customHeight="1">
      <c r="A4" s="167" t="s">
        <v>9</v>
      </c>
      <c r="B4" s="156" t="s">
        <v>37</v>
      </c>
      <c r="C4" s="136"/>
      <c r="D4" s="70" t="s">
        <v>41</v>
      </c>
      <c r="E4" s="72" t="s">
        <v>51</v>
      </c>
      <c r="F4" s="72" t="s">
        <v>40</v>
      </c>
      <c r="G4" s="72"/>
      <c r="H4" s="23" t="s">
        <v>54</v>
      </c>
      <c r="I4" s="23"/>
      <c r="J4" s="48"/>
      <c r="K4" s="192" t="s">
        <v>55</v>
      </c>
      <c r="L4" s="192"/>
      <c r="M4" s="192"/>
      <c r="N4" s="192"/>
      <c r="O4" s="157"/>
      <c r="P4" s="158"/>
      <c r="Q4" s="159"/>
    </row>
    <row r="5" spans="1:17" s="13" customFormat="1" ht="21.75" customHeight="1" thickBot="1">
      <c r="A5" s="168"/>
      <c r="B5" s="140"/>
      <c r="C5" s="137"/>
      <c r="D5" s="101"/>
      <c r="E5" s="99"/>
      <c r="F5" s="99"/>
      <c r="G5" s="99"/>
      <c r="H5" s="24" t="s">
        <v>36</v>
      </c>
      <c r="I5" s="24"/>
      <c r="J5" s="47"/>
      <c r="K5" s="131" t="s">
        <v>56</v>
      </c>
      <c r="L5" s="131"/>
      <c r="M5" s="131"/>
      <c r="N5" s="131"/>
      <c r="O5" s="141"/>
      <c r="P5" s="126"/>
      <c r="Q5" s="127"/>
    </row>
    <row r="6" spans="1:17" s="13" customFormat="1" ht="21.75" customHeight="1" thickTop="1">
      <c r="A6" s="94"/>
      <c r="B6" s="139" t="s">
        <v>38</v>
      </c>
      <c r="C6" s="138"/>
      <c r="D6" s="97" t="s">
        <v>8</v>
      </c>
      <c r="E6" s="88" t="s">
        <v>52</v>
      </c>
      <c r="F6" s="88" t="s">
        <v>40</v>
      </c>
      <c r="G6" s="88"/>
      <c r="H6" s="22" t="s">
        <v>54</v>
      </c>
      <c r="I6" s="22"/>
      <c r="J6" s="46"/>
      <c r="K6" s="142" t="s">
        <v>55</v>
      </c>
      <c r="L6" s="142"/>
      <c r="M6" s="142"/>
      <c r="N6" s="142"/>
      <c r="O6" s="161"/>
      <c r="P6" s="129"/>
      <c r="Q6" s="130"/>
    </row>
    <row r="7" spans="1:17" s="13" customFormat="1" ht="21.75" customHeight="1" thickBot="1">
      <c r="A7" s="94"/>
      <c r="B7" s="140"/>
      <c r="C7" s="137"/>
      <c r="D7" s="101"/>
      <c r="E7" s="99"/>
      <c r="F7" s="99"/>
      <c r="G7" s="99"/>
      <c r="H7" s="24" t="s">
        <v>36</v>
      </c>
      <c r="I7" s="24"/>
      <c r="J7" s="47"/>
      <c r="K7" s="131" t="s">
        <v>56</v>
      </c>
      <c r="L7" s="131"/>
      <c r="M7" s="131"/>
      <c r="N7" s="131"/>
      <c r="O7" s="125"/>
      <c r="P7" s="126"/>
      <c r="Q7" s="127"/>
    </row>
    <row r="8" spans="1:17" s="13" customFormat="1" ht="21.75" customHeight="1" thickTop="1">
      <c r="A8" s="94"/>
      <c r="B8" s="139" t="s">
        <v>39</v>
      </c>
      <c r="C8" s="138"/>
      <c r="D8" s="97" t="s">
        <v>8</v>
      </c>
      <c r="E8" s="88" t="s">
        <v>53</v>
      </c>
      <c r="F8" s="88" t="s">
        <v>40</v>
      </c>
      <c r="G8" s="88"/>
      <c r="H8" s="22" t="s">
        <v>54</v>
      </c>
      <c r="I8" s="22"/>
      <c r="J8" s="46"/>
      <c r="K8" s="142" t="s">
        <v>55</v>
      </c>
      <c r="L8" s="142"/>
      <c r="M8" s="142"/>
      <c r="N8" s="142"/>
      <c r="O8" s="160"/>
      <c r="P8" s="129"/>
      <c r="Q8" s="130"/>
    </row>
    <row r="9" spans="1:17" s="13" customFormat="1" ht="21.75" customHeight="1" thickBot="1">
      <c r="A9" s="94"/>
      <c r="B9" s="140"/>
      <c r="C9" s="137"/>
      <c r="D9" s="101"/>
      <c r="E9" s="99"/>
      <c r="F9" s="99"/>
      <c r="G9" s="99"/>
      <c r="H9" s="24" t="s">
        <v>36</v>
      </c>
      <c r="I9" s="24"/>
      <c r="J9" s="25"/>
      <c r="K9" s="131" t="s">
        <v>56</v>
      </c>
      <c r="L9" s="131"/>
      <c r="M9" s="131"/>
      <c r="N9" s="131"/>
      <c r="O9" s="141"/>
      <c r="P9" s="126"/>
      <c r="Q9" s="127"/>
    </row>
    <row r="10" spans="1:17" s="13" customFormat="1" ht="21.75" customHeight="1" thickTop="1">
      <c r="A10" s="169"/>
      <c r="B10" s="139" t="s">
        <v>42</v>
      </c>
      <c r="C10" s="138"/>
      <c r="D10" s="97" t="s">
        <v>46</v>
      </c>
      <c r="E10" s="153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</row>
    <row r="11" spans="1:17" s="13" customFormat="1" ht="21.75" customHeight="1" thickBot="1">
      <c r="A11" s="169"/>
      <c r="B11" s="140"/>
      <c r="C11" s="164"/>
      <c r="D11" s="101"/>
      <c r="E11" s="154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1:17" s="13" customFormat="1" ht="21.75" customHeight="1" thickTop="1">
      <c r="A12" s="169"/>
      <c r="B12" s="155" t="s">
        <v>43</v>
      </c>
      <c r="C12" s="98"/>
      <c r="D12" s="105" t="s">
        <v>57</v>
      </c>
      <c r="E12" s="146" t="s">
        <v>51</v>
      </c>
      <c r="F12" s="146" t="s">
        <v>45</v>
      </c>
      <c r="G12" s="98"/>
      <c r="H12" s="100" t="s">
        <v>1</v>
      </c>
      <c r="I12" s="162"/>
      <c r="J12" s="128"/>
      <c r="K12" s="129"/>
      <c r="L12" s="129"/>
      <c r="M12" s="129"/>
      <c r="N12" s="129"/>
      <c r="O12" s="129"/>
      <c r="P12" s="129"/>
      <c r="Q12" s="130"/>
    </row>
    <row r="13" spans="1:17" s="13" customFormat="1" ht="21.75" customHeight="1" thickBot="1">
      <c r="A13" s="169"/>
      <c r="B13" s="140"/>
      <c r="C13" s="164"/>
      <c r="D13" s="101"/>
      <c r="E13" s="147"/>
      <c r="F13" s="99"/>
      <c r="G13" s="99"/>
      <c r="H13" s="101"/>
      <c r="I13" s="163"/>
      <c r="J13" s="126"/>
      <c r="K13" s="126"/>
      <c r="L13" s="126"/>
      <c r="M13" s="126"/>
      <c r="N13" s="126"/>
      <c r="O13" s="126"/>
      <c r="P13" s="126"/>
      <c r="Q13" s="127"/>
    </row>
    <row r="14" spans="1:17" s="13" customFormat="1" ht="21.75" customHeight="1" thickTop="1">
      <c r="A14" s="169"/>
      <c r="B14" s="155" t="s">
        <v>58</v>
      </c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50"/>
    </row>
    <row r="15" spans="1:17" s="13" customFormat="1" ht="21.75" customHeight="1" thickBot="1">
      <c r="A15" s="170"/>
      <c r="B15" s="193"/>
      <c r="C15" s="151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52"/>
    </row>
    <row r="16" spans="1:17" s="2" customFormat="1" ht="31.5" customHeight="1" thickBot="1">
      <c r="A16" s="165" t="s">
        <v>62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6"/>
      <c r="Q16" s="166"/>
    </row>
    <row r="17" spans="1:17" ht="26.25" customHeight="1" thickBot="1">
      <c r="A17" s="12" t="s">
        <v>20</v>
      </c>
      <c r="B17" s="145" t="s">
        <v>21</v>
      </c>
      <c r="C17" s="145"/>
      <c r="D17" s="145"/>
      <c r="E17" s="145" t="s">
        <v>22</v>
      </c>
      <c r="F17" s="145"/>
      <c r="G17" s="145"/>
      <c r="H17" s="145"/>
      <c r="I17" s="41" t="s">
        <v>2</v>
      </c>
      <c r="J17" s="145" t="s">
        <v>92</v>
      </c>
      <c r="K17" s="145"/>
      <c r="L17" s="145"/>
      <c r="M17" s="42" t="s">
        <v>2</v>
      </c>
      <c r="N17" s="194" t="s">
        <v>93</v>
      </c>
      <c r="O17" s="195"/>
      <c r="P17" s="43" t="s">
        <v>2</v>
      </c>
      <c r="Q17" s="20" t="s">
        <v>35</v>
      </c>
    </row>
    <row r="18" spans="1:17" ht="26.25" customHeight="1" thickTop="1">
      <c r="A18" s="79" t="s">
        <v>19</v>
      </c>
      <c r="B18" s="96" t="s">
        <v>10</v>
      </c>
      <c r="C18" s="97"/>
      <c r="D18" s="97"/>
      <c r="E18" s="49"/>
      <c r="F18" s="7" t="s">
        <v>59</v>
      </c>
      <c r="G18" s="49"/>
      <c r="H18" s="7" t="s">
        <v>24</v>
      </c>
      <c r="I18" s="50">
        <f>E18*G18</f>
        <v>0</v>
      </c>
      <c r="J18" s="106"/>
      <c r="K18" s="91"/>
      <c r="L18" s="7" t="s">
        <v>5</v>
      </c>
      <c r="M18" s="50">
        <f>J18</f>
        <v>0</v>
      </c>
      <c r="N18" s="8">
        <f>E18*G18*J18</f>
        <v>0</v>
      </c>
      <c r="O18" s="7" t="s">
        <v>6</v>
      </c>
      <c r="P18" s="53">
        <f>M18*I18</f>
        <v>0</v>
      </c>
      <c r="Q18" s="15"/>
    </row>
    <row r="19" spans="1:17" ht="26.25" customHeight="1">
      <c r="A19" s="143"/>
      <c r="B19" s="73" t="s">
        <v>11</v>
      </c>
      <c r="C19" s="70"/>
      <c r="D19" s="70"/>
      <c r="E19" s="45"/>
      <c r="F19" s="9" t="s">
        <v>23</v>
      </c>
      <c r="G19" s="45"/>
      <c r="H19" s="9" t="s">
        <v>24</v>
      </c>
      <c r="I19" s="51">
        <f>E19*G19</f>
        <v>0</v>
      </c>
      <c r="J19" s="102"/>
      <c r="K19" s="103"/>
      <c r="L19" s="9" t="s">
        <v>7</v>
      </c>
      <c r="M19" s="51">
        <f>J19</f>
        <v>0</v>
      </c>
      <c r="N19" s="10">
        <f>E19*G19*J19</f>
        <v>0</v>
      </c>
      <c r="O19" s="9" t="s">
        <v>7</v>
      </c>
      <c r="P19" s="54">
        <f>M19*I19</f>
        <v>0</v>
      </c>
      <c r="Q19" s="21"/>
    </row>
    <row r="20" spans="1:17" ht="26.25" customHeight="1">
      <c r="A20" s="143"/>
      <c r="B20" s="73" t="s">
        <v>12</v>
      </c>
      <c r="C20" s="70"/>
      <c r="D20" s="70"/>
      <c r="E20" s="45"/>
      <c r="F20" s="9" t="s">
        <v>23</v>
      </c>
      <c r="G20" s="45"/>
      <c r="H20" s="9" t="s">
        <v>24</v>
      </c>
      <c r="I20" s="51">
        <f>E20*G20</f>
        <v>0</v>
      </c>
      <c r="J20" s="102"/>
      <c r="K20" s="103"/>
      <c r="L20" s="9" t="s">
        <v>6</v>
      </c>
      <c r="M20" s="51">
        <f>J20</f>
        <v>0</v>
      </c>
      <c r="N20" s="10">
        <f>E20*G20*J20</f>
        <v>0</v>
      </c>
      <c r="O20" s="9" t="s">
        <v>6</v>
      </c>
      <c r="P20" s="54">
        <f>M20*I20</f>
        <v>0</v>
      </c>
      <c r="Q20" s="21"/>
    </row>
    <row r="21" spans="1:17" s="64" customFormat="1" ht="26.25" customHeight="1" thickBot="1">
      <c r="A21" s="144"/>
      <c r="B21" s="92" t="s">
        <v>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6"/>
      <c r="N21" s="16">
        <f>SUM(N18:N20)</f>
        <v>0</v>
      </c>
      <c r="O21" s="56" t="s">
        <v>5</v>
      </c>
      <c r="P21" s="17">
        <f>SUM(P18:P20)</f>
        <v>0</v>
      </c>
      <c r="Q21" s="63"/>
    </row>
    <row r="22" spans="1:17" ht="26.25" customHeight="1" thickTop="1">
      <c r="A22" s="94" t="s">
        <v>80</v>
      </c>
      <c r="B22" s="69" t="s">
        <v>13</v>
      </c>
      <c r="C22" s="70"/>
      <c r="D22" s="70"/>
      <c r="E22" s="78"/>
      <c r="F22" s="72"/>
      <c r="G22" s="72"/>
      <c r="H22" s="14" t="s">
        <v>63</v>
      </c>
      <c r="I22" s="50">
        <f t="shared" ref="I22:I34" si="0">E22</f>
        <v>0</v>
      </c>
      <c r="J22" s="102"/>
      <c r="K22" s="103"/>
      <c r="L22" s="9" t="s">
        <v>5</v>
      </c>
      <c r="M22" s="50">
        <f t="shared" ref="M22:M46" si="1">J22</f>
        <v>0</v>
      </c>
      <c r="N22" s="10">
        <f t="shared" ref="N22:N41" si="2">E22*J22</f>
        <v>0</v>
      </c>
      <c r="O22" s="9" t="s">
        <v>7</v>
      </c>
      <c r="P22" s="54">
        <f>M22*I22</f>
        <v>0</v>
      </c>
      <c r="Q22" s="21"/>
    </row>
    <row r="23" spans="1:17" ht="31.5">
      <c r="A23" s="94"/>
      <c r="B23" s="69" t="s">
        <v>14</v>
      </c>
      <c r="C23" s="70"/>
      <c r="D23" s="70"/>
      <c r="E23" s="78"/>
      <c r="F23" s="72"/>
      <c r="G23" s="72"/>
      <c r="H23" s="14" t="s">
        <v>73</v>
      </c>
      <c r="I23" s="51">
        <f t="shared" si="0"/>
        <v>0</v>
      </c>
      <c r="J23" s="102"/>
      <c r="K23" s="103"/>
      <c r="L23" s="9" t="s">
        <v>5</v>
      </c>
      <c r="M23" s="51">
        <f t="shared" si="1"/>
        <v>0</v>
      </c>
      <c r="N23" s="10">
        <f>E23*J23</f>
        <v>0</v>
      </c>
      <c r="O23" s="9" t="s">
        <v>7</v>
      </c>
      <c r="P23" s="54">
        <f t="shared" ref="P23:P46" si="3">M23*I23</f>
        <v>0</v>
      </c>
      <c r="Q23" s="27" t="s">
        <v>72</v>
      </c>
    </row>
    <row r="24" spans="1:17" ht="26.25" customHeight="1">
      <c r="A24" s="94"/>
      <c r="B24" s="69" t="s">
        <v>71</v>
      </c>
      <c r="C24" s="70"/>
      <c r="D24" s="70"/>
      <c r="E24" s="78"/>
      <c r="F24" s="72"/>
      <c r="G24" s="72"/>
      <c r="H24" s="35" t="s">
        <v>8</v>
      </c>
      <c r="I24" s="51">
        <f t="shared" si="0"/>
        <v>0</v>
      </c>
      <c r="J24" s="102"/>
      <c r="K24" s="103"/>
      <c r="L24" s="9" t="s">
        <v>5</v>
      </c>
      <c r="M24" s="51">
        <f t="shared" si="1"/>
        <v>0</v>
      </c>
      <c r="N24" s="10">
        <f t="shared" si="2"/>
        <v>0</v>
      </c>
      <c r="O24" s="9" t="s">
        <v>7</v>
      </c>
      <c r="P24" s="54">
        <f t="shared" si="3"/>
        <v>0</v>
      </c>
      <c r="Q24" s="27"/>
    </row>
    <row r="25" spans="1:17" ht="26.25" customHeight="1">
      <c r="A25" s="94"/>
      <c r="B25" s="69" t="s">
        <v>77</v>
      </c>
      <c r="C25" s="70"/>
      <c r="D25" s="70"/>
      <c r="E25" s="78"/>
      <c r="F25" s="72"/>
      <c r="G25" s="72"/>
      <c r="H25" s="14" t="s">
        <v>30</v>
      </c>
      <c r="I25" s="39">
        <f t="shared" si="0"/>
        <v>0</v>
      </c>
      <c r="J25" s="102"/>
      <c r="K25" s="103"/>
      <c r="L25" s="9" t="s">
        <v>5</v>
      </c>
      <c r="M25" s="39">
        <f t="shared" si="1"/>
        <v>0</v>
      </c>
      <c r="N25" s="10">
        <f t="shared" si="2"/>
        <v>0</v>
      </c>
      <c r="O25" s="9" t="s">
        <v>7</v>
      </c>
      <c r="P25" s="54">
        <f t="shared" si="3"/>
        <v>0</v>
      </c>
      <c r="Q25" s="27" t="s">
        <v>70</v>
      </c>
    </row>
    <row r="26" spans="1:17" ht="55.5" customHeight="1">
      <c r="A26" s="94"/>
      <c r="B26" s="69" t="s">
        <v>76</v>
      </c>
      <c r="C26" s="70"/>
      <c r="D26" s="70"/>
      <c r="E26" s="83">
        <f>C4</f>
        <v>0</v>
      </c>
      <c r="F26" s="84"/>
      <c r="G26" s="84"/>
      <c r="H26" s="14" t="s">
        <v>27</v>
      </c>
      <c r="I26" s="51">
        <f t="shared" si="0"/>
        <v>0</v>
      </c>
      <c r="J26" s="102"/>
      <c r="K26" s="103"/>
      <c r="L26" s="9" t="s">
        <v>5</v>
      </c>
      <c r="M26" s="51">
        <f t="shared" si="1"/>
        <v>0</v>
      </c>
      <c r="N26" s="10">
        <f t="shared" si="2"/>
        <v>0</v>
      </c>
      <c r="O26" s="9" t="s">
        <v>7</v>
      </c>
      <c r="P26" s="54">
        <f t="shared" si="3"/>
        <v>0</v>
      </c>
      <c r="Q26" s="27" t="s">
        <v>64</v>
      </c>
    </row>
    <row r="27" spans="1:17" ht="26.25" customHeight="1">
      <c r="A27" s="94"/>
      <c r="B27" s="69" t="s">
        <v>47</v>
      </c>
      <c r="C27" s="70"/>
      <c r="D27" s="70"/>
      <c r="E27" s="83">
        <f>C6</f>
        <v>0</v>
      </c>
      <c r="F27" s="84"/>
      <c r="G27" s="84"/>
      <c r="H27" s="14" t="s">
        <v>27</v>
      </c>
      <c r="I27" s="51">
        <f t="shared" si="0"/>
        <v>0</v>
      </c>
      <c r="J27" s="102"/>
      <c r="K27" s="103"/>
      <c r="L27" s="9" t="s">
        <v>5</v>
      </c>
      <c r="M27" s="51">
        <f t="shared" si="1"/>
        <v>0</v>
      </c>
      <c r="N27" s="10">
        <f t="shared" si="2"/>
        <v>0</v>
      </c>
      <c r="O27" s="9" t="s">
        <v>7</v>
      </c>
      <c r="P27" s="54">
        <f t="shared" si="3"/>
        <v>0</v>
      </c>
      <c r="Q27" s="27"/>
    </row>
    <row r="28" spans="1:17" ht="26.25" customHeight="1">
      <c r="A28" s="94"/>
      <c r="B28" s="69" t="s">
        <v>48</v>
      </c>
      <c r="C28" s="70"/>
      <c r="D28" s="70"/>
      <c r="E28" s="78"/>
      <c r="F28" s="72"/>
      <c r="G28" s="72"/>
      <c r="H28" s="14" t="s">
        <v>27</v>
      </c>
      <c r="I28" s="39">
        <f t="shared" si="0"/>
        <v>0</v>
      </c>
      <c r="J28" s="102"/>
      <c r="K28" s="103"/>
      <c r="L28" s="9" t="s">
        <v>5</v>
      </c>
      <c r="M28" s="39">
        <f t="shared" si="1"/>
        <v>0</v>
      </c>
      <c r="N28" s="10">
        <f t="shared" si="2"/>
        <v>0</v>
      </c>
      <c r="O28" s="9" t="s">
        <v>7</v>
      </c>
      <c r="P28" s="54">
        <f t="shared" si="3"/>
        <v>0</v>
      </c>
      <c r="Q28" s="27"/>
    </row>
    <row r="29" spans="1:17" ht="26.25" customHeight="1">
      <c r="A29" s="94"/>
      <c r="B29" s="85" t="s">
        <v>15</v>
      </c>
      <c r="C29" s="86"/>
      <c r="D29" s="86"/>
      <c r="E29" s="83">
        <f>C8</f>
        <v>0</v>
      </c>
      <c r="F29" s="84"/>
      <c r="G29" s="84"/>
      <c r="H29" s="14" t="s">
        <v>27</v>
      </c>
      <c r="I29" s="51">
        <f t="shared" si="0"/>
        <v>0</v>
      </c>
      <c r="J29" s="102"/>
      <c r="K29" s="103"/>
      <c r="L29" s="9" t="s">
        <v>5</v>
      </c>
      <c r="M29" s="51">
        <f t="shared" si="1"/>
        <v>0</v>
      </c>
      <c r="N29" s="10">
        <f t="shared" si="2"/>
        <v>0</v>
      </c>
      <c r="O29" s="9" t="s">
        <v>7</v>
      </c>
      <c r="P29" s="54">
        <f t="shared" si="3"/>
        <v>0</v>
      </c>
      <c r="Q29" s="27"/>
    </row>
    <row r="30" spans="1:17" ht="26.25" customHeight="1">
      <c r="A30" s="94"/>
      <c r="B30" s="69" t="s">
        <v>49</v>
      </c>
      <c r="C30" s="70"/>
      <c r="D30" s="70"/>
      <c r="E30" s="107">
        <f>C10</f>
        <v>0</v>
      </c>
      <c r="F30" s="84"/>
      <c r="G30" s="84"/>
      <c r="H30" s="14" t="s">
        <v>8</v>
      </c>
      <c r="I30" s="51">
        <f>E30</f>
        <v>0</v>
      </c>
      <c r="J30" s="102"/>
      <c r="K30" s="103"/>
      <c r="L30" s="9" t="s">
        <v>5</v>
      </c>
      <c r="M30" s="51">
        <f>J30</f>
        <v>0</v>
      </c>
      <c r="N30" s="10">
        <f t="shared" si="2"/>
        <v>0</v>
      </c>
      <c r="O30" s="9" t="s">
        <v>5</v>
      </c>
      <c r="P30" s="54">
        <f>M30*I30</f>
        <v>0</v>
      </c>
      <c r="Q30" s="27" t="s">
        <v>74</v>
      </c>
    </row>
    <row r="31" spans="1:17" ht="26.25" customHeight="1">
      <c r="A31" s="94"/>
      <c r="B31" s="69" t="s">
        <v>81</v>
      </c>
      <c r="C31" s="70"/>
      <c r="D31" s="70"/>
      <c r="E31" s="71"/>
      <c r="F31" s="72"/>
      <c r="G31" s="72"/>
      <c r="H31" s="14" t="s">
        <v>31</v>
      </c>
      <c r="I31" s="39">
        <f t="shared" si="0"/>
        <v>0</v>
      </c>
      <c r="J31" s="102"/>
      <c r="K31" s="103"/>
      <c r="L31" s="9" t="s">
        <v>5</v>
      </c>
      <c r="M31" s="39">
        <f t="shared" si="1"/>
        <v>0</v>
      </c>
      <c r="N31" s="10">
        <f t="shared" si="2"/>
        <v>0</v>
      </c>
      <c r="O31" s="9" t="s">
        <v>7</v>
      </c>
      <c r="P31" s="54">
        <f t="shared" si="3"/>
        <v>0</v>
      </c>
      <c r="Q31" s="27"/>
    </row>
    <row r="32" spans="1:17" ht="26.25" customHeight="1">
      <c r="A32" s="94"/>
      <c r="B32" s="69" t="s">
        <v>82</v>
      </c>
      <c r="C32" s="70"/>
      <c r="D32" s="70"/>
      <c r="E32" s="71"/>
      <c r="F32" s="72"/>
      <c r="G32" s="72"/>
      <c r="H32" s="14" t="s">
        <v>31</v>
      </c>
      <c r="I32" s="51">
        <f t="shared" si="0"/>
        <v>0</v>
      </c>
      <c r="J32" s="102"/>
      <c r="K32" s="103"/>
      <c r="L32" s="9" t="s">
        <v>5</v>
      </c>
      <c r="M32" s="51">
        <f t="shared" si="1"/>
        <v>0</v>
      </c>
      <c r="N32" s="10">
        <f t="shared" si="2"/>
        <v>0</v>
      </c>
      <c r="O32" s="9" t="s">
        <v>5</v>
      </c>
      <c r="P32" s="54">
        <f t="shared" si="3"/>
        <v>0</v>
      </c>
      <c r="Q32" s="34"/>
    </row>
    <row r="33" spans="1:17" ht="26.25" customHeight="1">
      <c r="A33" s="94"/>
      <c r="B33" s="69" t="s">
        <v>83</v>
      </c>
      <c r="C33" s="70"/>
      <c r="D33" s="70"/>
      <c r="E33" s="71"/>
      <c r="F33" s="72"/>
      <c r="G33" s="72"/>
      <c r="H33" s="14" t="s">
        <v>31</v>
      </c>
      <c r="I33" s="51">
        <f t="shared" si="0"/>
        <v>0</v>
      </c>
      <c r="J33" s="102"/>
      <c r="K33" s="103"/>
      <c r="L33" s="9" t="s">
        <v>5</v>
      </c>
      <c r="M33" s="51">
        <f t="shared" si="1"/>
        <v>0</v>
      </c>
      <c r="N33" s="10">
        <f t="shared" si="2"/>
        <v>0</v>
      </c>
      <c r="O33" s="9" t="s">
        <v>5</v>
      </c>
      <c r="P33" s="54">
        <f t="shared" si="3"/>
        <v>0</v>
      </c>
      <c r="Q33" s="34"/>
    </row>
    <row r="34" spans="1:17" ht="26.25" customHeight="1">
      <c r="A34" s="94"/>
      <c r="B34" s="69" t="s">
        <v>28</v>
      </c>
      <c r="C34" s="70"/>
      <c r="D34" s="70"/>
      <c r="E34" s="76"/>
      <c r="F34" s="77"/>
      <c r="G34" s="77"/>
      <c r="H34" s="29" t="s">
        <v>30</v>
      </c>
      <c r="I34" s="39">
        <f t="shared" si="0"/>
        <v>0</v>
      </c>
      <c r="J34" s="120"/>
      <c r="K34" s="121"/>
      <c r="L34" s="30" t="s">
        <v>5</v>
      </c>
      <c r="M34" s="39">
        <f t="shared" si="1"/>
        <v>0</v>
      </c>
      <c r="N34" s="10">
        <f t="shared" si="2"/>
        <v>0</v>
      </c>
      <c r="O34" s="30" t="s">
        <v>7</v>
      </c>
      <c r="P34" s="55">
        <f t="shared" si="3"/>
        <v>0</v>
      </c>
      <c r="Q34" s="34" t="s">
        <v>75</v>
      </c>
    </row>
    <row r="35" spans="1:17" ht="26.25" customHeight="1">
      <c r="A35" s="94"/>
      <c r="B35" s="69" t="s">
        <v>29</v>
      </c>
      <c r="C35" s="70"/>
      <c r="D35" s="70"/>
      <c r="E35" s="33">
        <f>C12</f>
        <v>0</v>
      </c>
      <c r="F35" s="9" t="s">
        <v>50</v>
      </c>
      <c r="G35" s="14">
        <f>G12</f>
        <v>0</v>
      </c>
      <c r="H35" s="9" t="s">
        <v>44</v>
      </c>
      <c r="I35" s="51">
        <f>E35*G35</f>
        <v>0</v>
      </c>
      <c r="J35" s="102"/>
      <c r="K35" s="103"/>
      <c r="L35" s="9" t="s">
        <v>5</v>
      </c>
      <c r="M35" s="51">
        <f t="shared" si="1"/>
        <v>0</v>
      </c>
      <c r="N35" s="10">
        <f>E35*G35*J35</f>
        <v>0</v>
      </c>
      <c r="O35" s="9" t="s">
        <v>7</v>
      </c>
      <c r="P35" s="54">
        <f t="shared" si="3"/>
        <v>0</v>
      </c>
      <c r="Q35" s="27"/>
    </row>
    <row r="36" spans="1:17" ht="26.25" customHeight="1">
      <c r="A36" s="94"/>
      <c r="B36" s="69" t="s">
        <v>84</v>
      </c>
      <c r="C36" s="70"/>
      <c r="D36" s="70"/>
      <c r="E36" s="71"/>
      <c r="F36" s="72"/>
      <c r="G36" s="72"/>
      <c r="H36" s="14" t="s">
        <v>31</v>
      </c>
      <c r="I36" s="51">
        <f t="shared" ref="I36:I42" si="4">E36</f>
        <v>0</v>
      </c>
      <c r="J36" s="102"/>
      <c r="K36" s="103"/>
      <c r="L36" s="9" t="s">
        <v>5</v>
      </c>
      <c r="M36" s="51">
        <f>J36</f>
        <v>0</v>
      </c>
      <c r="N36" s="10">
        <f>E36*J36</f>
        <v>0</v>
      </c>
      <c r="O36" s="9" t="s">
        <v>7</v>
      </c>
      <c r="P36" s="54">
        <f>M36*I36</f>
        <v>0</v>
      </c>
      <c r="Q36" s="27"/>
    </row>
    <row r="37" spans="1:17" ht="26.25" customHeight="1">
      <c r="A37" s="94"/>
      <c r="B37" s="69" t="s">
        <v>85</v>
      </c>
      <c r="C37" s="70"/>
      <c r="D37" s="70"/>
      <c r="E37" s="71"/>
      <c r="F37" s="72"/>
      <c r="G37" s="72"/>
      <c r="H37" s="14" t="s">
        <v>31</v>
      </c>
      <c r="I37" s="39">
        <f t="shared" si="4"/>
        <v>0</v>
      </c>
      <c r="J37" s="102"/>
      <c r="K37" s="103"/>
      <c r="L37" s="9" t="s">
        <v>5</v>
      </c>
      <c r="M37" s="39">
        <f>J37</f>
        <v>0</v>
      </c>
      <c r="N37" s="10">
        <f>E37*J37</f>
        <v>0</v>
      </c>
      <c r="O37" s="9" t="s">
        <v>5</v>
      </c>
      <c r="P37" s="54">
        <f>M37*I37</f>
        <v>0</v>
      </c>
      <c r="Q37" s="27"/>
    </row>
    <row r="38" spans="1:17" ht="26.25" customHeight="1">
      <c r="A38" s="94"/>
      <c r="B38" s="69" t="s">
        <v>86</v>
      </c>
      <c r="C38" s="70"/>
      <c r="D38" s="70"/>
      <c r="E38" s="71"/>
      <c r="F38" s="72"/>
      <c r="G38" s="72"/>
      <c r="H38" s="14" t="s">
        <v>31</v>
      </c>
      <c r="I38" s="51">
        <f t="shared" si="4"/>
        <v>0</v>
      </c>
      <c r="J38" s="102"/>
      <c r="K38" s="103"/>
      <c r="L38" s="9" t="s">
        <v>5</v>
      </c>
      <c r="M38" s="51">
        <f>J38</f>
        <v>0</v>
      </c>
      <c r="N38" s="10">
        <f>E38*J38</f>
        <v>0</v>
      </c>
      <c r="O38" s="9" t="s">
        <v>5</v>
      </c>
      <c r="P38" s="54">
        <f>M38*I38</f>
        <v>0</v>
      </c>
      <c r="Q38" s="27"/>
    </row>
    <row r="39" spans="1:17" ht="26.25" customHeight="1">
      <c r="A39" s="94"/>
      <c r="B39" s="104" t="s">
        <v>0</v>
      </c>
      <c r="C39" s="105"/>
      <c r="D39" s="105"/>
      <c r="E39" s="78"/>
      <c r="F39" s="72"/>
      <c r="G39" s="72"/>
      <c r="H39" s="14" t="s">
        <v>32</v>
      </c>
      <c r="I39" s="51">
        <f t="shared" si="4"/>
        <v>0</v>
      </c>
      <c r="J39" s="102"/>
      <c r="K39" s="103"/>
      <c r="L39" s="9" t="s">
        <v>5</v>
      </c>
      <c r="M39" s="51">
        <f>J39</f>
        <v>0</v>
      </c>
      <c r="N39" s="10">
        <f>E39*J39</f>
        <v>0</v>
      </c>
      <c r="O39" s="9" t="s">
        <v>7</v>
      </c>
      <c r="P39" s="54">
        <f>M39*I39</f>
        <v>0</v>
      </c>
      <c r="Q39" s="27"/>
    </row>
    <row r="40" spans="1:17" ht="31.5">
      <c r="A40" s="94"/>
      <c r="B40" s="69" t="s">
        <v>69</v>
      </c>
      <c r="C40" s="70"/>
      <c r="D40" s="70"/>
      <c r="E40" s="78"/>
      <c r="F40" s="72"/>
      <c r="G40" s="72"/>
      <c r="H40" s="14" t="s">
        <v>32</v>
      </c>
      <c r="I40" s="39">
        <f t="shared" si="4"/>
        <v>0</v>
      </c>
      <c r="J40" s="102"/>
      <c r="K40" s="103"/>
      <c r="L40" s="9" t="s">
        <v>5</v>
      </c>
      <c r="M40" s="39">
        <f t="shared" si="1"/>
        <v>0</v>
      </c>
      <c r="N40" s="10">
        <f t="shared" si="2"/>
        <v>0</v>
      </c>
      <c r="O40" s="9" t="s">
        <v>7</v>
      </c>
      <c r="P40" s="54">
        <f t="shared" si="3"/>
        <v>0</v>
      </c>
      <c r="Q40" s="27" t="s">
        <v>87</v>
      </c>
    </row>
    <row r="41" spans="1:17" ht="26.25" customHeight="1">
      <c r="A41" s="94"/>
      <c r="B41" s="122" t="s">
        <v>68</v>
      </c>
      <c r="C41" s="123"/>
      <c r="D41" s="124"/>
      <c r="E41" s="74"/>
      <c r="F41" s="75"/>
      <c r="G41" s="71"/>
      <c r="H41" s="14" t="s">
        <v>30</v>
      </c>
      <c r="I41" s="51">
        <f t="shared" si="4"/>
        <v>0</v>
      </c>
      <c r="J41" s="102"/>
      <c r="K41" s="119"/>
      <c r="L41" s="9" t="s">
        <v>5</v>
      </c>
      <c r="M41" s="51">
        <f t="shared" si="1"/>
        <v>0</v>
      </c>
      <c r="N41" s="10">
        <f t="shared" si="2"/>
        <v>0</v>
      </c>
      <c r="O41" s="9" t="s">
        <v>5</v>
      </c>
      <c r="P41" s="54">
        <f t="shared" si="3"/>
        <v>0</v>
      </c>
      <c r="Q41" s="27" t="s">
        <v>88</v>
      </c>
    </row>
    <row r="42" spans="1:17" ht="26.25" customHeight="1">
      <c r="A42" s="94"/>
      <c r="B42" s="69" t="s">
        <v>79</v>
      </c>
      <c r="C42" s="70"/>
      <c r="D42" s="70"/>
      <c r="E42" s="78"/>
      <c r="F42" s="72"/>
      <c r="G42" s="72"/>
      <c r="H42" s="14" t="s">
        <v>60</v>
      </c>
      <c r="I42" s="51">
        <f t="shared" si="4"/>
        <v>0</v>
      </c>
      <c r="J42" s="102"/>
      <c r="K42" s="103"/>
      <c r="L42" s="9" t="s">
        <v>5</v>
      </c>
      <c r="M42" s="51">
        <f>J42</f>
        <v>0</v>
      </c>
      <c r="N42" s="10">
        <f>E42*J42</f>
        <v>0</v>
      </c>
      <c r="O42" s="9" t="s">
        <v>5</v>
      </c>
      <c r="P42" s="54">
        <f>M42*I42</f>
        <v>0</v>
      </c>
      <c r="Q42" s="27"/>
    </row>
    <row r="43" spans="1:17" s="64" customFormat="1" ht="26.25" customHeight="1" thickBot="1">
      <c r="A43" s="95"/>
      <c r="B43" s="92" t="s">
        <v>4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62"/>
      <c r="N43" s="19">
        <f>SUM(N22:N42)</f>
        <v>0</v>
      </c>
      <c r="O43" s="56" t="s">
        <v>5</v>
      </c>
      <c r="P43" s="17">
        <f>SUM(P22:P42)</f>
        <v>0</v>
      </c>
      <c r="Q43" s="63"/>
    </row>
    <row r="44" spans="1:17" ht="26.25" customHeight="1" thickTop="1">
      <c r="A44" s="79" t="s">
        <v>18</v>
      </c>
      <c r="B44" s="96" t="s">
        <v>16</v>
      </c>
      <c r="C44" s="97"/>
      <c r="D44" s="97"/>
      <c r="E44" s="87"/>
      <c r="F44" s="88"/>
      <c r="G44" s="88"/>
      <c r="H44" s="18" t="s">
        <v>27</v>
      </c>
      <c r="I44" s="50">
        <f>E44</f>
        <v>0</v>
      </c>
      <c r="J44" s="106"/>
      <c r="K44" s="91"/>
      <c r="L44" s="7" t="s">
        <v>5</v>
      </c>
      <c r="M44" s="50">
        <f t="shared" si="1"/>
        <v>0</v>
      </c>
      <c r="N44" s="8">
        <f>E44*J44</f>
        <v>0</v>
      </c>
      <c r="O44" s="7" t="s">
        <v>7</v>
      </c>
      <c r="P44" s="50">
        <f t="shared" si="3"/>
        <v>0</v>
      </c>
      <c r="Q44" s="15"/>
    </row>
    <row r="45" spans="1:17" ht="26.25" customHeight="1">
      <c r="A45" s="80"/>
      <c r="B45" s="110" t="s">
        <v>66</v>
      </c>
      <c r="C45" s="111"/>
      <c r="D45" s="112"/>
      <c r="E45" s="74"/>
      <c r="F45" s="75"/>
      <c r="G45" s="71"/>
      <c r="H45" s="29" t="s">
        <v>8</v>
      </c>
      <c r="I45" s="51">
        <f>E45</f>
        <v>0</v>
      </c>
      <c r="J45" s="102"/>
      <c r="K45" s="119"/>
      <c r="L45" s="30" t="s">
        <v>5</v>
      </c>
      <c r="M45" s="51">
        <f t="shared" si="1"/>
        <v>0</v>
      </c>
      <c r="N45" s="31">
        <f>E45*J45</f>
        <v>0</v>
      </c>
      <c r="O45" s="30" t="s">
        <v>5</v>
      </c>
      <c r="P45" s="55">
        <f t="shared" si="3"/>
        <v>0</v>
      </c>
      <c r="Q45" s="32"/>
    </row>
    <row r="46" spans="1:17" ht="26.25" customHeight="1">
      <c r="A46" s="81"/>
      <c r="B46" s="73" t="s">
        <v>78</v>
      </c>
      <c r="C46" s="113"/>
      <c r="D46" s="113"/>
      <c r="E46" s="78"/>
      <c r="F46" s="72"/>
      <c r="G46" s="72"/>
      <c r="H46" s="14" t="s">
        <v>27</v>
      </c>
      <c r="I46" s="51">
        <f>E46</f>
        <v>0</v>
      </c>
      <c r="J46" s="102"/>
      <c r="K46" s="103"/>
      <c r="L46" s="9" t="s">
        <v>5</v>
      </c>
      <c r="M46" s="51">
        <f t="shared" si="1"/>
        <v>0</v>
      </c>
      <c r="N46" s="10">
        <f>E46*J46</f>
        <v>0</v>
      </c>
      <c r="O46" s="9" t="s">
        <v>7</v>
      </c>
      <c r="P46" s="54">
        <f t="shared" si="3"/>
        <v>0</v>
      </c>
      <c r="Q46" s="21"/>
    </row>
    <row r="47" spans="1:17" s="64" customFormat="1" ht="26.25" customHeight="1" thickBot="1">
      <c r="A47" s="82"/>
      <c r="B47" s="92" t="s">
        <v>90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6"/>
      <c r="N47" s="16">
        <f>SUM(N44:N46)</f>
        <v>0</v>
      </c>
      <c r="O47" s="56" t="s">
        <v>5</v>
      </c>
      <c r="P47" s="17">
        <f>SUM(P44:P46)</f>
        <v>0</v>
      </c>
      <c r="Q47" s="63"/>
    </row>
    <row r="48" spans="1:17" ht="40.5" customHeight="1" thickTop="1">
      <c r="A48" s="93" t="s">
        <v>17</v>
      </c>
      <c r="B48" s="96" t="s">
        <v>33</v>
      </c>
      <c r="C48" s="97"/>
      <c r="D48" s="97"/>
      <c r="E48" s="108" t="s">
        <v>65</v>
      </c>
      <c r="F48" s="109"/>
      <c r="G48" s="109"/>
      <c r="H48" s="109"/>
      <c r="I48" s="7"/>
      <c r="J48" s="106"/>
      <c r="K48" s="91"/>
      <c r="L48" s="7" t="s">
        <v>5</v>
      </c>
      <c r="M48" s="50">
        <f>J48</f>
        <v>0</v>
      </c>
      <c r="N48" s="8">
        <f>J48</f>
        <v>0</v>
      </c>
      <c r="O48" s="7" t="s">
        <v>7</v>
      </c>
      <c r="P48" s="53">
        <f>M48</f>
        <v>0</v>
      </c>
      <c r="Q48" s="15"/>
    </row>
    <row r="49" spans="1:18" ht="26.25" customHeight="1">
      <c r="A49" s="94"/>
      <c r="B49" s="73" t="s">
        <v>34</v>
      </c>
      <c r="C49" s="70"/>
      <c r="D49" s="70"/>
      <c r="E49" s="78"/>
      <c r="F49" s="72"/>
      <c r="G49" s="72"/>
      <c r="H49" s="72"/>
      <c r="I49" s="9"/>
      <c r="J49" s="102"/>
      <c r="K49" s="103"/>
      <c r="L49" s="9" t="s">
        <v>5</v>
      </c>
      <c r="M49" s="51">
        <f>J49</f>
        <v>0</v>
      </c>
      <c r="N49" s="10">
        <f>J49</f>
        <v>0</v>
      </c>
      <c r="O49" s="9" t="s">
        <v>7</v>
      </c>
      <c r="P49" s="54">
        <f>M49</f>
        <v>0</v>
      </c>
      <c r="Q49" s="21"/>
    </row>
    <row r="50" spans="1:18" s="66" customFormat="1" ht="26.25" customHeight="1" thickBot="1">
      <c r="A50" s="95"/>
      <c r="B50" s="92" t="s">
        <v>90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6"/>
      <c r="N50" s="16">
        <f>SUM(N48:N49)</f>
        <v>0</v>
      </c>
      <c r="O50" s="56" t="s">
        <v>5</v>
      </c>
      <c r="P50" s="38">
        <f>SUM(P48:P49)</f>
        <v>0</v>
      </c>
      <c r="Q50" s="65"/>
    </row>
    <row r="51" spans="1:18" ht="26.25" customHeight="1" thickTop="1" thickBot="1">
      <c r="A51" s="28" t="s">
        <v>67</v>
      </c>
      <c r="B51" s="6" t="s">
        <v>26</v>
      </c>
      <c r="C51" s="49"/>
      <c r="D51" s="7" t="s">
        <v>25</v>
      </c>
      <c r="E51" s="89">
        <f>(N21+N43+N47+N50)*C51/100</f>
        <v>0</v>
      </c>
      <c r="F51" s="90"/>
      <c r="G51" s="90"/>
      <c r="H51" s="90"/>
      <c r="I51" s="90"/>
      <c r="J51" s="90"/>
      <c r="K51" s="91"/>
      <c r="L51" s="7" t="s">
        <v>5</v>
      </c>
      <c r="M51" s="52">
        <f>C51</f>
        <v>0</v>
      </c>
      <c r="N51" s="8">
        <f>E51</f>
        <v>0</v>
      </c>
      <c r="O51" s="7" t="s">
        <v>7</v>
      </c>
      <c r="P51" s="53">
        <f>(P21+P43+P47+P50)*M51/100</f>
        <v>0</v>
      </c>
      <c r="Q51" s="15"/>
    </row>
    <row r="52" spans="1:18" s="61" customFormat="1" ht="27.75" customHeight="1" thickBot="1">
      <c r="A52" s="67" t="s">
        <v>61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57"/>
      <c r="N52" s="26">
        <f>N21+N43+N47+N50+N51</f>
        <v>0</v>
      </c>
      <c r="O52" s="58" t="s">
        <v>5</v>
      </c>
      <c r="P52" s="40">
        <f>P21+P43+P47+P50+P51</f>
        <v>0</v>
      </c>
      <c r="Q52" s="59"/>
      <c r="R52" s="60"/>
    </row>
    <row r="53" spans="1:18" s="11" customFormat="1" ht="25.5" customHeight="1" thickBot="1">
      <c r="A53" s="36" t="s">
        <v>100</v>
      </c>
      <c r="B53" s="116"/>
      <c r="C53" s="117"/>
      <c r="D53" s="37" t="s">
        <v>99</v>
      </c>
      <c r="E53" s="116"/>
      <c r="F53" s="117"/>
      <c r="G53" s="114" t="s">
        <v>101</v>
      </c>
      <c r="H53" s="115"/>
      <c r="I53" s="189"/>
      <c r="J53" s="190"/>
      <c r="K53" s="190"/>
      <c r="L53" s="190"/>
      <c r="M53" s="191"/>
      <c r="N53" s="37" t="s">
        <v>98</v>
      </c>
      <c r="O53" s="116"/>
      <c r="P53" s="117"/>
      <c r="Q53" s="118"/>
    </row>
    <row r="54" spans="1:18" ht="156.75" customHeight="1">
      <c r="A54" s="183" t="s">
        <v>91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5"/>
    </row>
    <row r="55" spans="1:18" ht="21.75" customHeight="1" thickBot="1">
      <c r="A55" s="186" t="s">
        <v>102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8"/>
    </row>
    <row r="56" spans="1:18" ht="16.5">
      <c r="A56" s="171" t="s">
        <v>94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2"/>
      <c r="N56" s="172"/>
      <c r="O56" s="172"/>
      <c r="P56" s="172"/>
      <c r="Q56" s="172"/>
    </row>
    <row r="57" spans="1:18" ht="16.5">
      <c r="A57" s="173" t="s">
        <v>96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4"/>
      <c r="O57" s="174"/>
      <c r="P57" s="174"/>
      <c r="Q57" s="174"/>
    </row>
  </sheetData>
  <mergeCells count="155">
    <mergeCell ref="A56:Q56"/>
    <mergeCell ref="A57:Q57"/>
    <mergeCell ref="B3:J3"/>
    <mergeCell ref="K3:N3"/>
    <mergeCell ref="O3:Q3"/>
    <mergeCell ref="A54:Q54"/>
    <mergeCell ref="A55:Q55"/>
    <mergeCell ref="I53:M53"/>
    <mergeCell ref="B32:D32"/>
    <mergeCell ref="B33:D33"/>
    <mergeCell ref="K4:N4"/>
    <mergeCell ref="K5:N5"/>
    <mergeCell ref="J26:K26"/>
    <mergeCell ref="B21:L21"/>
    <mergeCell ref="D4:D5"/>
    <mergeCell ref="B14:B15"/>
    <mergeCell ref="C8:C9"/>
    <mergeCell ref="K7:N7"/>
    <mergeCell ref="N17:O17"/>
    <mergeCell ref="B10:B11"/>
    <mergeCell ref="F6:G7"/>
    <mergeCell ref="F8:G9"/>
    <mergeCell ref="E23:G23"/>
    <mergeCell ref="E22:G22"/>
    <mergeCell ref="O4:Q4"/>
    <mergeCell ref="E4:E5"/>
    <mergeCell ref="E6:E7"/>
    <mergeCell ref="O8:Q8"/>
    <mergeCell ref="F4:G5"/>
    <mergeCell ref="O6:Q6"/>
    <mergeCell ref="I12:I13"/>
    <mergeCell ref="K8:N8"/>
    <mergeCell ref="A22:A43"/>
    <mergeCell ref="J40:K40"/>
    <mergeCell ref="J27:K27"/>
    <mergeCell ref="D10:D11"/>
    <mergeCell ref="C12:C13"/>
    <mergeCell ref="A16:Q16"/>
    <mergeCell ref="B17:D17"/>
    <mergeCell ref="F12:F13"/>
    <mergeCell ref="A4:A15"/>
    <mergeCell ref="J24:K24"/>
    <mergeCell ref="B42:D42"/>
    <mergeCell ref="J37:K37"/>
    <mergeCell ref="J38:K38"/>
    <mergeCell ref="C10:C11"/>
    <mergeCell ref="J18:K18"/>
    <mergeCell ref="J19:K19"/>
    <mergeCell ref="O7:Q7"/>
    <mergeCell ref="J12:Q13"/>
    <mergeCell ref="K9:N9"/>
    <mergeCell ref="J30:K30"/>
    <mergeCell ref="A1:Q1"/>
    <mergeCell ref="A2:Q2"/>
    <mergeCell ref="D6:D7"/>
    <mergeCell ref="C4:C5"/>
    <mergeCell ref="C6:C7"/>
    <mergeCell ref="B6:B7"/>
    <mergeCell ref="O5:Q5"/>
    <mergeCell ref="K6:N6"/>
    <mergeCell ref="A18:A21"/>
    <mergeCell ref="O9:Q9"/>
    <mergeCell ref="E17:H17"/>
    <mergeCell ref="J17:L17"/>
    <mergeCell ref="B8:B9"/>
    <mergeCell ref="E12:E13"/>
    <mergeCell ref="D8:D9"/>
    <mergeCell ref="D12:D13"/>
    <mergeCell ref="C14:Q15"/>
    <mergeCell ref="E10:Q11"/>
    <mergeCell ref="B12:B13"/>
    <mergeCell ref="B4:B5"/>
    <mergeCell ref="G53:H53"/>
    <mergeCell ref="O53:Q53"/>
    <mergeCell ref="E53:F53"/>
    <mergeCell ref="B53:C53"/>
    <mergeCell ref="B44:D44"/>
    <mergeCell ref="B48:D48"/>
    <mergeCell ref="E49:H49"/>
    <mergeCell ref="J28:K28"/>
    <mergeCell ref="J29:K29"/>
    <mergeCell ref="J31:K31"/>
    <mergeCell ref="E45:G45"/>
    <mergeCell ref="J45:K45"/>
    <mergeCell ref="E32:G32"/>
    <mergeCell ref="E33:G33"/>
    <mergeCell ref="J32:K32"/>
    <mergeCell ref="E42:G42"/>
    <mergeCell ref="J42:K42"/>
    <mergeCell ref="J34:K34"/>
    <mergeCell ref="B30:D30"/>
    <mergeCell ref="J39:K39"/>
    <mergeCell ref="B35:D35"/>
    <mergeCell ref="J44:K44"/>
    <mergeCell ref="B41:D41"/>
    <mergeCell ref="J41:K41"/>
    <mergeCell ref="J35:K35"/>
    <mergeCell ref="J36:K36"/>
    <mergeCell ref="E30:G30"/>
    <mergeCell ref="B43:L43"/>
    <mergeCell ref="J33:K33"/>
    <mergeCell ref="B37:D37"/>
    <mergeCell ref="B38:D38"/>
    <mergeCell ref="E48:H48"/>
    <mergeCell ref="B47:L47"/>
    <mergeCell ref="B45:D45"/>
    <mergeCell ref="J46:K46"/>
    <mergeCell ref="E46:G46"/>
    <mergeCell ref="B46:D46"/>
    <mergeCell ref="B49:D49"/>
    <mergeCell ref="E36:G36"/>
    <mergeCell ref="E39:G39"/>
    <mergeCell ref="B36:D36"/>
    <mergeCell ref="B39:D39"/>
    <mergeCell ref="J48:K48"/>
    <mergeCell ref="J49:K49"/>
    <mergeCell ref="E40:G40"/>
    <mergeCell ref="E37:G37"/>
    <mergeCell ref="B18:D18"/>
    <mergeCell ref="G12:G13"/>
    <mergeCell ref="E8:E9"/>
    <mergeCell ref="E27:G27"/>
    <mergeCell ref="H12:H13"/>
    <mergeCell ref="E26:G26"/>
    <mergeCell ref="J20:K20"/>
    <mergeCell ref="J22:K22"/>
    <mergeCell ref="J25:K25"/>
    <mergeCell ref="J23:K23"/>
    <mergeCell ref="B27:D27"/>
    <mergeCell ref="B22:D22"/>
    <mergeCell ref="E24:G24"/>
    <mergeCell ref="A52:L52"/>
    <mergeCell ref="B26:D26"/>
    <mergeCell ref="E38:G38"/>
    <mergeCell ref="B20:D20"/>
    <mergeCell ref="B19:D19"/>
    <mergeCell ref="E41:G41"/>
    <mergeCell ref="E34:G34"/>
    <mergeCell ref="B23:D23"/>
    <mergeCell ref="B24:D24"/>
    <mergeCell ref="B25:D25"/>
    <mergeCell ref="E25:G25"/>
    <mergeCell ref="B34:D34"/>
    <mergeCell ref="B28:D28"/>
    <mergeCell ref="B31:D31"/>
    <mergeCell ref="A44:A47"/>
    <mergeCell ref="E29:G29"/>
    <mergeCell ref="B29:D29"/>
    <mergeCell ref="B40:D40"/>
    <mergeCell ref="E28:G28"/>
    <mergeCell ref="E31:G31"/>
    <mergeCell ref="E44:G44"/>
    <mergeCell ref="E51:K51"/>
    <mergeCell ref="B50:L50"/>
    <mergeCell ref="A48:A50"/>
  </mergeCells>
  <phoneticPr fontId="2" type="noConversion"/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市調報價明細表</vt:lpstr>
      <vt:lpstr>市調報價明細表!Print_Area</vt:lpstr>
    </vt:vector>
  </TitlesOfParts>
  <Company>財團法人資訊工業策進會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970318</dc:creator>
  <cp:lastModifiedBy>李皓慈 Vera Lee</cp:lastModifiedBy>
  <cp:lastPrinted>2019-03-06T05:39:23Z</cp:lastPrinted>
  <dcterms:created xsi:type="dcterms:W3CDTF">2010-07-29T03:49:38Z</dcterms:created>
  <dcterms:modified xsi:type="dcterms:W3CDTF">2023-07-05T09:42:11Z</dcterms:modified>
</cp:coreProperties>
</file>