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alee\Desktop\RFP_2023\0704昱蒨提醒報價單格式\"/>
    </mc:Choice>
  </mc:AlternateContent>
  <bookViews>
    <workbookView xWindow="-30" yWindow="285" windowWidth="13965" windowHeight="12495" activeTab="1"/>
  </bookViews>
  <sheets>
    <sheet name="傳統印刷" sheetId="1" r:id="rId1"/>
    <sheet name="數位印刷" sheetId="6" r:id="rId2"/>
  </sheets>
  <definedNames>
    <definedName name="_xlnm.Print_Area" localSheetId="0">傳統印刷!$A$1:$L$51</definedName>
    <definedName name="_xlnm.Print_Area" localSheetId="1">數位印刷!$A$1:$L$50</definedName>
  </definedNames>
  <calcPr calcId="162913"/>
</workbook>
</file>

<file path=xl/calcChain.xml><?xml version="1.0" encoding="utf-8"?>
<calcChain xmlns="http://schemas.openxmlformats.org/spreadsheetml/2006/main">
  <c r="K3" i="6" l="1"/>
  <c r="K3" i="1"/>
  <c r="C31" i="6"/>
  <c r="I31" i="6" s="1"/>
  <c r="C30" i="6"/>
  <c r="I30" i="6" s="1"/>
  <c r="C25" i="6"/>
  <c r="I25" i="6" s="1"/>
  <c r="C24" i="6"/>
  <c r="I24" i="6" s="1"/>
  <c r="I43" i="6"/>
  <c r="I41" i="6"/>
  <c r="I40" i="6"/>
  <c r="B40" i="6"/>
  <c r="I39" i="6"/>
  <c r="I38" i="6"/>
  <c r="I37" i="6"/>
  <c r="I36" i="6"/>
  <c r="I35" i="6"/>
  <c r="I34" i="6"/>
  <c r="I33" i="6"/>
  <c r="I32" i="6"/>
  <c r="I29" i="6"/>
  <c r="I28" i="6"/>
  <c r="I27" i="6"/>
  <c r="I26" i="6"/>
  <c r="I23" i="6"/>
  <c r="I22" i="6"/>
  <c r="I21" i="6"/>
  <c r="I20" i="6"/>
  <c r="I19" i="6"/>
  <c r="I18" i="6"/>
  <c r="I42" i="1"/>
  <c r="I26" i="1"/>
  <c r="I25" i="1"/>
  <c r="I24" i="1"/>
  <c r="B41" i="1"/>
  <c r="I44" i="1"/>
  <c r="I37" i="1"/>
  <c r="I36" i="1"/>
  <c r="I23" i="1"/>
  <c r="I27" i="1"/>
  <c r="I40" i="1"/>
  <c r="I39" i="1"/>
  <c r="I19" i="1"/>
  <c r="I21" i="1"/>
  <c r="I22" i="1"/>
  <c r="I28" i="1"/>
  <c r="I29" i="1"/>
  <c r="I30" i="1"/>
  <c r="I31" i="1"/>
  <c r="I32" i="1"/>
  <c r="I33" i="1"/>
  <c r="I34" i="1"/>
  <c r="I35" i="1"/>
  <c r="I38" i="1"/>
  <c r="I41" i="1"/>
  <c r="I20" i="1"/>
  <c r="I43" i="1" l="1"/>
  <c r="I47" i="1" s="1"/>
  <c r="I42" i="6"/>
  <c r="I46" i="6" s="1"/>
</calcChain>
</file>

<file path=xl/sharedStrings.xml><?xml version="1.0" encoding="utf-8"?>
<sst xmlns="http://schemas.openxmlformats.org/spreadsheetml/2006/main" count="360" uniqueCount="109">
  <si>
    <t>頁</t>
    <phoneticPr fontId="1" type="noConversion"/>
  </si>
  <si>
    <t>令</t>
    <phoneticPr fontId="1" type="noConversion"/>
  </si>
  <si>
    <t>數位印刷(彩色)</t>
    <phoneticPr fontId="1" type="noConversion"/>
  </si>
  <si>
    <t>數位印刷(黑白)</t>
    <phoneticPr fontId="1" type="noConversion"/>
  </si>
  <si>
    <t>%</t>
    <phoneticPr fontId="1" type="noConversion"/>
  </si>
  <si>
    <t>膠裝</t>
  </si>
  <si>
    <t>需 求 說 明</t>
    <phoneticPr fontId="1" type="noConversion"/>
  </si>
  <si>
    <t>印製數量</t>
    <phoneticPr fontId="1" type="noConversion"/>
  </si>
  <si>
    <t>本/份</t>
    <phoneticPr fontId="1" type="noConversion"/>
  </si>
  <si>
    <t>印製開數</t>
    <phoneticPr fontId="1" type="noConversion"/>
  </si>
  <si>
    <t>開</t>
    <phoneticPr fontId="1" type="noConversion"/>
  </si>
  <si>
    <t>封面/封底</t>
    <phoneticPr fontId="1" type="noConversion"/>
  </si>
  <si>
    <t>紙質</t>
    <phoneticPr fontId="1" type="noConversion"/>
  </si>
  <si>
    <t>磅</t>
    <phoneticPr fontId="1" type="noConversion"/>
  </si>
  <si>
    <t>紙</t>
    <phoneticPr fontId="1" type="noConversion"/>
  </si>
  <si>
    <t>色彩</t>
    <phoneticPr fontId="1" type="noConversion"/>
  </si>
  <si>
    <t>正</t>
    <phoneticPr fontId="1" type="noConversion"/>
  </si>
  <si>
    <t>反</t>
    <phoneticPr fontId="1" type="noConversion"/>
  </si>
  <si>
    <t>特殊色</t>
    <phoneticPr fontId="1" type="noConversion"/>
  </si>
  <si>
    <t>色</t>
    <phoneticPr fontId="1" type="noConversion"/>
  </si>
  <si>
    <t>開數</t>
    <phoneticPr fontId="1" type="noConversion"/>
  </si>
  <si>
    <t>色彩/頁數</t>
    <phoneticPr fontId="1" type="noConversion"/>
  </si>
  <si>
    <t>；</t>
    <phoneticPr fontId="1" type="noConversion"/>
  </si>
  <si>
    <t>頁</t>
    <phoneticPr fontId="1" type="noConversion"/>
  </si>
  <si>
    <t>內頁</t>
    <phoneticPr fontId="1" type="noConversion"/>
  </si>
  <si>
    <t>裝訂方式</t>
    <phoneticPr fontId="1" type="noConversion"/>
  </si>
  <si>
    <t>其他需求(請詳述)</t>
    <phoneticPr fontId="1" type="noConversion"/>
  </si>
  <si>
    <t>廠   商   估   價   表</t>
    <phoneticPr fontId="1" type="noConversion"/>
  </si>
  <si>
    <t>項目</t>
    <phoneticPr fontId="1" type="noConversion"/>
  </si>
  <si>
    <t>數量</t>
    <phoneticPr fontId="1" type="noConversion"/>
  </si>
  <si>
    <t>單價</t>
    <phoneticPr fontId="1" type="noConversion"/>
  </si>
  <si>
    <t>小計(含稅)</t>
    <phoneticPr fontId="1" type="noConversion"/>
  </si>
  <si>
    <t>設計、完稿</t>
    <phoneticPr fontId="1" type="noConversion"/>
  </si>
  <si>
    <t>式</t>
    <phoneticPr fontId="1" type="noConversion"/>
  </si>
  <si>
    <t>元</t>
    <phoneticPr fontId="1" type="noConversion"/>
  </si>
  <si>
    <t>紙張</t>
    <phoneticPr fontId="1" type="noConversion"/>
  </si>
  <si>
    <t>令</t>
    <phoneticPr fontId="1" type="noConversion"/>
  </si>
  <si>
    <t>本欄請註明令數(含放損)計算方式</t>
    <phoneticPr fontId="1" type="noConversion"/>
  </si>
  <si>
    <t>製版</t>
    <phoneticPr fontId="1" type="noConversion"/>
  </si>
  <si>
    <t>版</t>
    <phoneticPr fontId="1" type="noConversion"/>
  </si>
  <si>
    <t>本欄請註明版數計算方式</t>
    <phoneticPr fontId="1" type="noConversion"/>
  </si>
  <si>
    <t>印工</t>
    <phoneticPr fontId="1" type="noConversion"/>
  </si>
  <si>
    <t>色令</t>
    <phoneticPr fontId="1" type="noConversion"/>
  </si>
  <si>
    <t>本欄請註明色令數計算方式</t>
    <phoneticPr fontId="1" type="noConversion"/>
  </si>
  <si>
    <t>設計、圖片重製</t>
    <phoneticPr fontId="1" type="noConversion"/>
  </si>
  <si>
    <t>張</t>
    <phoneticPr fontId="1" type="noConversion"/>
  </si>
  <si>
    <t>打字</t>
    <phoneticPr fontId="1" type="noConversion"/>
  </si>
  <si>
    <t>字</t>
    <phoneticPr fontId="1" type="noConversion"/>
  </si>
  <si>
    <t>編輯、校對、排版</t>
    <phoneticPr fontId="1" type="noConversion"/>
  </si>
  <si>
    <t>其他
加工、上光
(請寫出詳細項目)</t>
    <phoneticPr fontId="1" type="noConversion"/>
  </si>
  <si>
    <t>霧光/亮光</t>
    <phoneticPr fontId="1" type="noConversion"/>
  </si>
  <si>
    <t>局部光</t>
    <phoneticPr fontId="1" type="noConversion"/>
  </si>
  <si>
    <t>燙金/銀</t>
    <phoneticPr fontId="1" type="noConversion"/>
  </si>
  <si>
    <t>打樣</t>
    <phoneticPr fontId="1" type="noConversion"/>
  </si>
  <si>
    <t>傳統樣</t>
    <phoneticPr fontId="1" type="noConversion"/>
  </si>
  <si>
    <t>數位樣</t>
    <phoneticPr fontId="1" type="noConversion"/>
  </si>
  <si>
    <t>其他費用</t>
    <phoneticPr fontId="1" type="noConversion"/>
  </si>
  <si>
    <t>運費(運送方式)</t>
    <phoneticPr fontId="1" type="noConversion"/>
  </si>
  <si>
    <t>地點</t>
    <phoneticPr fontId="1" type="noConversion"/>
  </si>
  <si>
    <t>差旅及交通費 
(出差地區/計費標準)</t>
    <phoneticPr fontId="1" type="noConversion"/>
  </si>
  <si>
    <t>其他
(詳細項目/計費標準)</t>
    <phoneticPr fontId="1" type="noConversion"/>
  </si>
  <si>
    <t>總價(含稅)</t>
    <phoneticPr fontId="1" type="noConversion"/>
  </si>
  <si>
    <t>報價廠商</t>
    <phoneticPr fontId="1" type="noConversion"/>
  </si>
  <si>
    <t>元</t>
  </si>
  <si>
    <t>銅西卡</t>
    <phoneticPr fontId="1" type="noConversion"/>
  </si>
  <si>
    <t>其他需求(請詳述)</t>
    <phoneticPr fontId="1" type="noConversion"/>
  </si>
  <si>
    <t>紙</t>
    <phoneticPr fontId="1" type="noConversion"/>
  </si>
  <si>
    <t>xx縣市住宿xx晚，每晚xxxx元
計程車來回xx趟，每趟xxx元</t>
    <phoneticPr fontId="1" type="noConversion"/>
  </si>
  <si>
    <t>翻譯費</t>
    <phoneticPr fontId="1" type="noConversion"/>
  </si>
  <si>
    <t>字</t>
    <phoneticPr fontId="1" type="noConversion"/>
  </si>
  <si>
    <t>差旅及交通費 
(出差地區/計費標準)</t>
    <phoneticPr fontId="1" type="noConversion"/>
  </si>
  <si>
    <t>行政/專案管理費</t>
    <phoneticPr fontId="1" type="noConversion"/>
  </si>
  <si>
    <t>編輯、校對、排版</t>
    <phoneticPr fontId="1" type="noConversion"/>
  </si>
  <si>
    <t>加工、上光(請詳述)</t>
    <phoneticPr fontId="1" type="noConversion"/>
  </si>
  <si>
    <t>裝訂方式(下拉式選單)</t>
    <phoneticPr fontId="1" type="noConversion"/>
  </si>
  <si>
    <t>若為特殊尺寸，請說明一張大紙可裁幾張內頁</t>
    <phoneticPr fontId="1" type="noConversion"/>
  </si>
  <si>
    <t>若為特殊尺寸，請說明一張大紙可裁幾張拉頁/插頁/扉頁</t>
    <phoneticPr fontId="1" type="noConversion"/>
  </si>
  <si>
    <t>式</t>
    <phoneticPr fontId="1" type="noConversion"/>
  </si>
  <si>
    <t>蝴蝶頁/扉頁</t>
    <phoneticPr fontId="1" type="noConversion"/>
  </si>
  <si>
    <t>蝴蝶頁/扉頁</t>
    <phoneticPr fontId="1" type="noConversion"/>
  </si>
  <si>
    <t>蝴蝶頁/扉頁</t>
    <phoneticPr fontId="1" type="noConversion"/>
  </si>
  <si>
    <t>拉頁</t>
    <phoneticPr fontId="1" type="noConversion"/>
  </si>
  <si>
    <t>若為特殊尺寸，請說明一張大紙可裁幾張內頁</t>
    <phoneticPr fontId="1" type="noConversion"/>
  </si>
  <si>
    <t>若為特殊尺寸，請說明一張大紙可裁幾張拉頁</t>
    <phoneticPr fontId="1" type="noConversion"/>
  </si>
  <si>
    <t>張</t>
    <phoneticPr fontId="1" type="noConversion"/>
  </si>
  <si>
    <t>印刷報價明細表</t>
    <phoneticPr fontId="1" type="noConversion"/>
  </si>
  <si>
    <t>印製品名稱</t>
    <phoneticPr fontId="1" type="noConversion"/>
  </si>
  <si>
    <t>全紙尺寸</t>
    <phoneticPr fontId="1" type="noConversion"/>
  </si>
  <si>
    <t>封面/底____台數</t>
    <phoneticPr fontId="1" type="noConversion"/>
  </si>
  <si>
    <t>封面/底____台數</t>
    <phoneticPr fontId="1" type="noConversion"/>
  </si>
  <si>
    <t>內頁____台數</t>
    <phoneticPr fontId="1" type="noConversion"/>
  </si>
  <si>
    <t>拉頁____台數</t>
    <phoneticPr fontId="1" type="noConversion"/>
  </si>
  <si>
    <t>內頁___台數</t>
    <phoneticPr fontId="1" type="noConversion"/>
  </si>
  <si>
    <r>
      <rPr>
        <sz val="20"/>
        <color indexed="8"/>
        <rFont val="微軟正黑體"/>
        <family val="2"/>
        <charset val="136"/>
      </rPr>
      <t>□</t>
    </r>
    <r>
      <rPr>
        <sz val="12"/>
        <color indexed="8"/>
        <rFont val="微軟正黑體"/>
        <family val="2"/>
        <charset val="136"/>
      </rPr>
      <t xml:space="preserve">菊版    </t>
    </r>
    <r>
      <rPr>
        <sz val="20"/>
        <color indexed="8"/>
        <rFont val="微軟正黑體"/>
        <family val="2"/>
        <charset val="136"/>
      </rPr>
      <t>□</t>
    </r>
    <r>
      <rPr>
        <sz val="12"/>
        <color indexed="8"/>
        <rFont val="微軟正黑體"/>
        <family val="2"/>
        <charset val="136"/>
      </rPr>
      <t>四六版</t>
    </r>
    <phoneticPr fontId="1" type="noConversion"/>
  </si>
  <si>
    <r>
      <rPr>
        <b/>
        <sz val="12"/>
        <color indexed="8"/>
        <rFont val="微軟正黑體"/>
        <family val="2"/>
        <charset val="136"/>
      </rPr>
      <t>展開來</t>
    </r>
    <r>
      <rPr>
        <sz val="12"/>
        <color indexed="8"/>
        <rFont val="微軟正黑體"/>
        <family val="2"/>
        <charset val="136"/>
      </rPr>
      <t>的開數</t>
    </r>
    <phoneticPr fontId="1" type="noConversion"/>
  </si>
  <si>
    <t>報價日期</t>
    <phoneticPr fontId="1" type="noConversion"/>
  </si>
  <si>
    <r>
      <t>備註2：上述報價明細請以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述明，並確實依明細內容報價，若有不敷使用者，請自行於各大分類項下新增品項敘明清楚。</t>
    </r>
    <phoneticPr fontId="1" type="noConversion"/>
  </si>
  <si>
    <r>
      <t>備註2：上述報價明細請以</t>
    </r>
    <r>
      <rPr>
        <b/>
        <sz val="12"/>
        <color indexed="10"/>
        <rFont val="微軟正黑體"/>
        <family val="2"/>
        <charset val="136"/>
      </rPr>
      <t>含稅價</t>
    </r>
    <r>
      <rPr>
        <b/>
        <sz val="12"/>
        <color indexed="8"/>
        <rFont val="微軟正黑體"/>
        <family val="2"/>
        <charset val="136"/>
      </rPr>
      <t>述明，並確實依明細內容報價，若有不敷使用者，請自行於各大分類項下新增品項敘明清楚。</t>
    </r>
    <phoneticPr fontId="1" type="noConversion"/>
  </si>
  <si>
    <t>總價(含稅)</t>
    <phoneticPr fontId="1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</si>
  <si>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欄位，若本案無該需求項目則不需填寫</t>
    </r>
    <phoneticPr fontId="1" type="noConversion"/>
  </si>
  <si>
    <t>Email</t>
    <phoneticPr fontId="1" type="noConversion"/>
  </si>
  <si>
    <t>聯絡人</t>
    <phoneticPr fontId="1" type="noConversion"/>
  </si>
  <si>
    <t>電話／手機</t>
    <phoneticPr fontId="1" type="noConversion"/>
  </si>
  <si>
    <t>Email</t>
    <phoneticPr fontId="1" type="noConversion"/>
  </si>
  <si>
    <t>拉頁___台數</t>
    <phoneticPr fontId="1" type="noConversion"/>
  </si>
  <si>
    <r>
      <t>備註1：請填寫上述</t>
    </r>
    <r>
      <rPr>
        <b/>
        <sz val="12"/>
        <color indexed="10"/>
        <rFont val="微軟正黑體"/>
        <family val="2"/>
        <charset val="136"/>
      </rPr>
      <t>黃色底色</t>
    </r>
    <r>
      <rPr>
        <b/>
        <sz val="12"/>
        <color indexed="8"/>
        <rFont val="微軟正黑體"/>
        <family val="2"/>
        <charset val="136"/>
      </rPr>
      <t>欄位，若本案無該需求項目則不需填寫</t>
    </r>
    <phoneticPr fontId="1" type="noConversion"/>
  </si>
  <si>
    <t>請蓋公司報價章或大小章</t>
    <phoneticPr fontId="2" type="noConversion"/>
  </si>
  <si>
    <t>本欄請註明版數計算方式</t>
    <phoneticPr fontId="1" type="noConversion"/>
  </si>
  <si>
    <t xml:space="preserve"> 112年07月05日版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</si>
</sst>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27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12"/>
      <color indexed="10"/>
      <name val="微軟正黑體"/>
      <family val="2"/>
      <charset val="136"/>
    </font>
    <font>
      <b/>
      <sz val="12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9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20"/>
      <color indexed="8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20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theme="0" tint="-0.499984740745262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sz val="12"/>
      <color rgb="FF0000FF"/>
      <name val="新細明體"/>
      <family val="1"/>
      <charset val="136"/>
      <scheme val="minor"/>
    </font>
    <font>
      <sz val="10"/>
      <color theme="1"/>
      <name val="微軟正黑體"/>
      <family val="2"/>
      <charset val="136"/>
    </font>
    <font>
      <b/>
      <sz val="16"/>
      <color rgb="FF0000FF"/>
      <name val="微軟正黑體"/>
      <family val="2"/>
      <charset val="136"/>
    </font>
    <font>
      <sz val="16"/>
      <color rgb="FF0000FF"/>
      <name val="微軟正黑體"/>
      <family val="2"/>
      <charset val="136"/>
    </font>
    <font>
      <sz val="9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1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Fill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top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18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85" xfId="0" applyFont="1" applyFill="1" applyBorder="1" applyAlignment="1" applyProtection="1">
      <alignment horizontal="center" vertical="center"/>
      <protection locked="0"/>
    </xf>
    <xf numFmtId="0" fontId="13" fillId="0" borderId="15" xfId="0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Protection="1">
      <alignment vertical="center"/>
      <protection locked="0"/>
    </xf>
    <xf numFmtId="0" fontId="13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3" fillId="2" borderId="18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2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7" fillId="0" borderId="23" xfId="0" applyFont="1" applyBorder="1" applyAlignment="1" applyProtection="1">
      <alignment horizontal="center" vertical="center"/>
      <protection locked="0"/>
    </xf>
    <xf numFmtId="0" fontId="17" fillId="0" borderId="24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24" fillId="0" borderId="77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center" vertical="center"/>
    </xf>
    <xf numFmtId="0" fontId="24" fillId="0" borderId="81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15" fillId="0" borderId="82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5" fillId="0" borderId="86" xfId="0" applyFont="1" applyBorder="1" applyAlignment="1" applyProtection="1">
      <alignment vertical="center"/>
      <protection locked="0"/>
    </xf>
    <xf numFmtId="0" fontId="15" fillId="0" borderId="27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5" fillId="2" borderId="27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  <protection locked="0"/>
    </xf>
    <xf numFmtId="0" fontId="15" fillId="0" borderId="83" xfId="0" applyFont="1" applyBorder="1" applyAlignment="1" applyProtection="1">
      <alignment horizontal="center" vertical="center"/>
      <protection locked="0"/>
    </xf>
    <xf numFmtId="0" fontId="10" fillId="0" borderId="83" xfId="0" applyFont="1" applyBorder="1" applyAlignment="1" applyProtection="1">
      <alignment horizontal="center" vertical="center"/>
      <protection locked="0"/>
    </xf>
    <xf numFmtId="0" fontId="15" fillId="2" borderId="55" xfId="0" applyFont="1" applyFill="1" applyBorder="1" applyAlignment="1" applyProtection="1">
      <alignment horizontal="center" vertical="center"/>
      <protection locked="0"/>
    </xf>
    <xf numFmtId="0" fontId="10" fillId="2" borderId="57" xfId="0" applyFont="1" applyFill="1" applyBorder="1" applyAlignment="1" applyProtection="1">
      <alignment horizontal="center" vertical="center"/>
      <protection locked="0"/>
    </xf>
    <xf numFmtId="0" fontId="10" fillId="2" borderId="56" xfId="0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0" fontId="19" fillId="2" borderId="66" xfId="0" applyFont="1" applyFill="1" applyBorder="1" applyAlignment="1" applyProtection="1">
      <alignment horizontal="left" vertical="center"/>
      <protection locked="0"/>
    </xf>
    <xf numFmtId="0" fontId="0" fillId="2" borderId="67" xfId="0" applyFill="1" applyBorder="1" applyAlignment="1" applyProtection="1">
      <alignment horizontal="left" vertical="center"/>
      <protection locked="0"/>
    </xf>
    <xf numFmtId="0" fontId="17" fillId="0" borderId="66" xfId="0" applyFont="1" applyFill="1" applyBorder="1" applyAlignment="1" applyProtection="1">
      <alignment horizontal="center" vertical="center"/>
      <protection locked="0"/>
    </xf>
    <xf numFmtId="0" fontId="22" fillId="0" borderId="70" xfId="0" applyFont="1" applyBorder="1" applyAlignment="1" applyProtection="1">
      <alignment horizontal="center" vertical="center"/>
      <protection locked="0"/>
    </xf>
    <xf numFmtId="14" fontId="15" fillId="0" borderId="66" xfId="0" applyNumberFormat="1" applyFont="1" applyFill="1" applyBorder="1" applyAlignment="1" applyProtection="1">
      <alignment horizontal="center" vertical="center"/>
      <protection locked="0"/>
    </xf>
    <xf numFmtId="14" fontId="13" fillId="0" borderId="78" xfId="0" applyNumberFormat="1" applyFont="1" applyBorder="1" applyAlignment="1" applyProtection="1">
      <alignment horizontal="center" vertical="center"/>
      <protection locked="0"/>
    </xf>
    <xf numFmtId="0" fontId="21" fillId="0" borderId="7" xfId="0" applyFont="1" applyFill="1" applyBorder="1" applyAlignment="1" applyProtection="1">
      <alignment vertical="top"/>
      <protection locked="0"/>
    </xf>
    <xf numFmtId="0" fontId="14" fillId="0" borderId="0" xfId="0" applyFont="1" applyBorder="1" applyAlignment="1" applyProtection="1">
      <alignment vertical="top"/>
      <protection locked="0"/>
    </xf>
    <xf numFmtId="0" fontId="13" fillId="0" borderId="0" xfId="0" applyFont="1" applyBorder="1" applyAlignment="1" applyProtection="1">
      <alignment vertical="top"/>
      <protection locked="0"/>
    </xf>
    <xf numFmtId="0" fontId="13" fillId="0" borderId="71" xfId="0" applyFont="1" applyBorder="1" applyAlignment="1" applyProtection="1">
      <alignment vertical="top"/>
      <protection locked="0"/>
    </xf>
    <xf numFmtId="0" fontId="23" fillId="0" borderId="72" xfId="0" applyFont="1" applyBorder="1" applyAlignment="1" applyProtection="1">
      <alignment horizontal="right" vertical="top"/>
      <protection locked="0"/>
    </xf>
    <xf numFmtId="0" fontId="23" fillId="0" borderId="4" xfId="0" applyFont="1" applyBorder="1" applyAlignment="1" applyProtection="1">
      <alignment horizontal="right" vertical="top"/>
      <protection locked="0"/>
    </xf>
    <xf numFmtId="0" fontId="23" fillId="0" borderId="5" xfId="0" applyFont="1" applyBorder="1" applyAlignment="1" applyProtection="1">
      <alignment horizontal="right" vertical="top"/>
      <protection locked="0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left" vertical="center"/>
      <protection locked="0"/>
    </xf>
    <xf numFmtId="0" fontId="13" fillId="2" borderId="68" xfId="0" applyFont="1" applyFill="1" applyBorder="1" applyAlignment="1" applyProtection="1">
      <alignment horizontal="left" vertical="center"/>
      <protection locked="0"/>
    </xf>
    <xf numFmtId="0" fontId="13" fillId="2" borderId="69" xfId="0" applyFont="1" applyFill="1" applyBorder="1" applyAlignment="1" applyProtection="1">
      <alignment horizontal="left" vertical="center"/>
      <protection locked="0"/>
    </xf>
    <xf numFmtId="0" fontId="14" fillId="0" borderId="26" xfId="0" applyFont="1" applyFill="1" applyBorder="1" applyAlignment="1" applyProtection="1">
      <alignment horizontal="left" vertical="center"/>
      <protection locked="0"/>
    </xf>
    <xf numFmtId="0" fontId="13" fillId="0" borderId="34" xfId="0" applyFont="1" applyBorder="1" applyAlignment="1" applyProtection="1">
      <alignment vertical="center"/>
      <protection locked="0"/>
    </xf>
    <xf numFmtId="0" fontId="13" fillId="0" borderId="40" xfId="0" applyFont="1" applyBorder="1" applyAlignment="1" applyProtection="1">
      <alignment vertical="center"/>
      <protection locked="0"/>
    </xf>
    <xf numFmtId="176" fontId="13" fillId="2" borderId="1" xfId="1" applyNumberFormat="1" applyFont="1" applyFill="1" applyBorder="1" applyAlignment="1" applyProtection="1">
      <alignment horizontal="center" vertical="center"/>
      <protection locked="0"/>
    </xf>
    <xf numFmtId="176" fontId="13" fillId="2" borderId="25" xfId="1" applyNumberFormat="1" applyFont="1" applyFill="1" applyBorder="1" applyAlignment="1" applyProtection="1">
      <alignment horizontal="center" vertical="center"/>
      <protection locked="0"/>
    </xf>
    <xf numFmtId="176" fontId="13" fillId="0" borderId="35" xfId="1" applyNumberFormat="1" applyFont="1" applyBorder="1" applyAlignment="1" applyProtection="1">
      <alignment horizontal="center" vertical="center"/>
      <protection locked="0"/>
    </xf>
    <xf numFmtId="0" fontId="15" fillId="0" borderId="44" xfId="0" applyFont="1" applyFill="1" applyBorder="1" applyAlignment="1" applyProtection="1">
      <alignment horizontal="center" vertical="top"/>
      <protection locked="0"/>
    </xf>
    <xf numFmtId="0" fontId="13" fillId="0" borderId="44" xfId="0" applyFont="1" applyBorder="1" applyAlignment="1" applyProtection="1">
      <alignment horizontal="center" vertical="top"/>
      <protection locked="0"/>
    </xf>
    <xf numFmtId="176" fontId="13" fillId="2" borderId="21" xfId="1" applyNumberFormat="1" applyFont="1" applyFill="1" applyBorder="1" applyAlignment="1" applyProtection="1">
      <alignment horizontal="center" vertical="center"/>
      <protection locked="0"/>
    </xf>
    <xf numFmtId="0" fontId="13" fillId="2" borderId="28" xfId="0" applyFont="1" applyFill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13" fillId="2" borderId="36" xfId="0" applyFont="1" applyFill="1" applyBorder="1" applyAlignment="1" applyProtection="1">
      <alignment horizontal="center" vertical="center"/>
      <protection locked="0"/>
    </xf>
    <xf numFmtId="0" fontId="13" fillId="0" borderId="37" xfId="0" applyFont="1" applyBorder="1" applyAlignment="1" applyProtection="1">
      <alignment horizontal="center" vertical="center"/>
      <protection locked="0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15" fillId="0" borderId="44" xfId="0" applyFont="1" applyBorder="1" applyAlignment="1" applyProtection="1">
      <alignment horizontal="center" vertical="top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76" fontId="13" fillId="2" borderId="14" xfId="1" applyNumberFormat="1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176" fontId="13" fillId="2" borderId="31" xfId="1" applyNumberFormat="1" applyFont="1" applyFill="1" applyBorder="1" applyAlignment="1" applyProtection="1">
      <alignment horizontal="center" vertical="center"/>
      <protection locked="0"/>
    </xf>
    <xf numFmtId="176" fontId="13" fillId="0" borderId="38" xfId="1" applyNumberFormat="1" applyFont="1" applyBorder="1" applyAlignment="1" applyProtection="1">
      <alignment horizontal="center" vertical="center"/>
      <protection locked="0"/>
    </xf>
    <xf numFmtId="0" fontId="17" fillId="0" borderId="51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17" fillId="0" borderId="26" xfId="0" applyFont="1" applyBorder="1" applyAlignment="1" applyProtection="1">
      <alignment horizontal="center" vertical="center"/>
      <protection locked="0"/>
    </xf>
    <xf numFmtId="0" fontId="13" fillId="0" borderId="39" xfId="0" applyFont="1" applyBorder="1" applyAlignment="1" applyProtection="1">
      <alignment horizontal="center" vertical="center"/>
      <protection locked="0"/>
    </xf>
    <xf numFmtId="0" fontId="17" fillId="0" borderId="50" xfId="0" applyFont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center"/>
      <protection locked="0"/>
    </xf>
    <xf numFmtId="0" fontId="15" fillId="0" borderId="51" xfId="0" applyFont="1" applyBorder="1" applyAlignment="1" applyProtection="1">
      <alignment horizontal="center" vertical="center" wrapText="1"/>
      <protection locked="0"/>
    </xf>
    <xf numFmtId="0" fontId="13" fillId="0" borderId="52" xfId="0" applyFont="1" applyBorder="1" applyAlignment="1" applyProtection="1">
      <alignment horizontal="center" vertical="center"/>
      <protection locked="0"/>
    </xf>
    <xf numFmtId="0" fontId="13" fillId="0" borderId="53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176" fontId="13" fillId="2" borderId="12" xfId="1" applyNumberFormat="1" applyFont="1" applyFill="1" applyBorder="1" applyAlignment="1" applyProtection="1">
      <alignment horizontal="center" vertical="center"/>
      <protection locked="0"/>
    </xf>
    <xf numFmtId="0" fontId="13" fillId="0" borderId="45" xfId="0" applyFont="1" applyBorder="1" applyAlignment="1" applyProtection="1">
      <alignment horizontal="center" vertical="top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7" fillId="0" borderId="21" xfId="0" applyFont="1" applyBorder="1" applyAlignment="1" applyProtection="1">
      <alignment horizontal="center" vertical="center"/>
      <protection locked="0"/>
    </xf>
    <xf numFmtId="176" fontId="13" fillId="2" borderId="36" xfId="1" applyNumberFormat="1" applyFont="1" applyFill="1" applyBorder="1" applyAlignment="1" applyProtection="1">
      <alignment horizontal="center" vertical="center"/>
      <protection locked="0"/>
    </xf>
    <xf numFmtId="176" fontId="13" fillId="0" borderId="37" xfId="1" applyNumberFormat="1" applyFont="1" applyBorder="1" applyAlignment="1" applyProtection="1">
      <alignment horizontal="center" vertical="center"/>
      <protection locked="0"/>
    </xf>
    <xf numFmtId="0" fontId="13" fillId="2" borderId="31" xfId="0" applyFont="1" applyFill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7" fillId="0" borderId="48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176" fontId="13" fillId="2" borderId="8" xfId="1" applyNumberFormat="1" applyFont="1" applyFill="1" applyBorder="1" applyAlignment="1" applyProtection="1">
      <alignment horizontal="center" vertical="center"/>
      <protection locked="0"/>
    </xf>
    <xf numFmtId="176" fontId="13" fillId="2" borderId="28" xfId="1" applyNumberFormat="1" applyFont="1" applyFill="1" applyBorder="1" applyAlignment="1" applyProtection="1">
      <alignment horizontal="center" vertical="center"/>
      <protection locked="0"/>
    </xf>
    <xf numFmtId="176" fontId="13" fillId="0" borderId="29" xfId="1" applyNumberFormat="1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top"/>
      <protection locked="0"/>
    </xf>
    <xf numFmtId="0" fontId="13" fillId="0" borderId="49" xfId="0" applyFont="1" applyBorder="1" applyAlignment="1" applyProtection="1">
      <alignment horizontal="center" vertical="center"/>
      <protection locked="0"/>
    </xf>
    <xf numFmtId="0" fontId="13" fillId="0" borderId="41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left" vertical="center"/>
      <protection locked="0"/>
    </xf>
    <xf numFmtId="0" fontId="24" fillId="0" borderId="79" xfId="0" applyFont="1" applyBorder="1" applyAlignment="1" applyProtection="1">
      <alignment horizontal="center" vertical="center"/>
      <protection locked="0"/>
    </xf>
    <xf numFmtId="0" fontId="24" fillId="0" borderId="80" xfId="0" applyFont="1" applyBorder="1" applyAlignment="1" applyProtection="1">
      <alignment horizontal="center" vertical="center"/>
      <protection locked="0"/>
    </xf>
    <xf numFmtId="176" fontId="25" fillId="2" borderId="80" xfId="1" applyNumberFormat="1" applyFont="1" applyFill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 vertical="center"/>
      <protection locked="0"/>
    </xf>
    <xf numFmtId="0" fontId="13" fillId="0" borderId="33" xfId="0" applyFont="1" applyBorder="1" applyAlignment="1" applyProtection="1">
      <alignment horizontal="center" vertical="center"/>
      <protection locked="0"/>
    </xf>
    <xf numFmtId="0" fontId="13" fillId="0" borderId="64" xfId="0" applyFont="1" applyBorder="1" applyAlignment="1" applyProtection="1">
      <alignment horizontal="center" vertical="center"/>
      <protection locked="0"/>
    </xf>
    <xf numFmtId="0" fontId="15" fillId="2" borderId="83" xfId="0" applyFont="1" applyFill="1" applyBorder="1" applyAlignment="1" applyProtection="1">
      <alignment horizontal="center" vertical="center"/>
      <protection locked="0"/>
    </xf>
    <xf numFmtId="0" fontId="15" fillId="2" borderId="84" xfId="0" applyFont="1" applyFill="1" applyBorder="1" applyAlignment="1" applyProtection="1">
      <alignment horizontal="center" vertical="center"/>
      <protection locked="0"/>
    </xf>
    <xf numFmtId="0" fontId="17" fillId="0" borderId="43" xfId="0" applyFont="1" applyBorder="1" applyAlignment="1" applyProtection="1">
      <alignment horizontal="center" vertical="center"/>
      <protection locked="0"/>
    </xf>
    <xf numFmtId="0" fontId="17" fillId="0" borderId="44" xfId="0" applyFont="1" applyBorder="1" applyAlignment="1" applyProtection="1">
      <alignment horizontal="center" vertical="center"/>
      <protection locked="0"/>
    </xf>
    <xf numFmtId="0" fontId="17" fillId="0" borderId="45" xfId="0" applyFont="1" applyBorder="1" applyAlignment="1" applyProtection="1">
      <alignment horizontal="center" vertical="center"/>
      <protection locked="0"/>
    </xf>
    <xf numFmtId="0" fontId="15" fillId="0" borderId="43" xfId="0" applyFont="1" applyBorder="1" applyAlignment="1" applyProtection="1">
      <alignment horizontal="center" vertical="center"/>
      <protection locked="0"/>
    </xf>
    <xf numFmtId="0" fontId="15" fillId="0" borderId="45" xfId="0" applyFont="1" applyBorder="1" applyAlignment="1" applyProtection="1">
      <alignment horizontal="center" vertical="center"/>
      <protection locked="0"/>
    </xf>
    <xf numFmtId="176" fontId="13" fillId="2" borderId="15" xfId="1" applyNumberFormat="1" applyFont="1" applyFill="1" applyBorder="1" applyAlignment="1" applyProtection="1">
      <alignment horizontal="center" vertical="center"/>
      <protection locked="0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0" borderId="34" xfId="0" applyFont="1" applyFill="1" applyBorder="1" applyAlignment="1" applyProtection="1">
      <alignment horizontal="center" vertical="center"/>
      <protection locked="0"/>
    </xf>
    <xf numFmtId="0" fontId="13" fillId="0" borderId="40" xfId="0" applyFont="1" applyFill="1" applyBorder="1" applyAlignment="1" applyProtection="1">
      <alignment horizontal="center" vertical="center"/>
      <protection locked="0"/>
    </xf>
    <xf numFmtId="0" fontId="18" fillId="2" borderId="31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/>
      <protection locked="0"/>
    </xf>
    <xf numFmtId="0" fontId="18" fillId="0" borderId="38" xfId="0" applyFont="1" applyBorder="1" applyAlignment="1" applyProtection="1">
      <alignment horizontal="center" vertical="center"/>
      <protection locked="0"/>
    </xf>
    <xf numFmtId="0" fontId="13" fillId="2" borderId="73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center" vertical="center"/>
      <protection locked="0"/>
    </xf>
    <xf numFmtId="0" fontId="13" fillId="0" borderId="74" xfId="0" applyFont="1" applyBorder="1" applyAlignment="1" applyProtection="1">
      <alignment horizontal="center" vertical="center"/>
      <protection locked="0"/>
    </xf>
    <xf numFmtId="0" fontId="13" fillId="0" borderId="32" xfId="0" applyFont="1" applyBorder="1" applyAlignment="1" applyProtection="1">
      <alignment horizontal="center" vertical="center"/>
      <protection locked="0"/>
    </xf>
    <xf numFmtId="0" fontId="14" fillId="0" borderId="25" xfId="0" applyFont="1" applyFill="1" applyBorder="1" applyAlignment="1" applyProtection="1">
      <alignment horizontal="left" vertical="center"/>
      <protection locked="0"/>
    </xf>
    <xf numFmtId="0" fontId="13" fillId="0" borderId="59" xfId="0" applyFont="1" applyBorder="1" applyAlignment="1" applyProtection="1">
      <alignment vertical="center"/>
      <protection locked="0"/>
    </xf>
    <xf numFmtId="0" fontId="13" fillId="0" borderId="65" xfId="0" applyFont="1" applyBorder="1" applyAlignment="1" applyProtection="1">
      <alignment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/>
      <protection locked="0"/>
    </xf>
    <xf numFmtId="0" fontId="13" fillId="2" borderId="32" xfId="0" applyFont="1" applyFill="1" applyBorder="1" applyAlignment="1" applyProtection="1">
      <alignment horizontal="center"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13" fillId="0" borderId="40" xfId="0" applyFont="1" applyBorder="1" applyAlignment="1" applyProtection="1">
      <alignment horizontal="center" vertical="center"/>
      <protection locked="0"/>
    </xf>
    <xf numFmtId="176" fontId="13" fillId="2" borderId="26" xfId="1" applyNumberFormat="1" applyFont="1" applyFill="1" applyBorder="1" applyAlignment="1" applyProtection="1">
      <alignment horizontal="center" vertical="center"/>
      <protection locked="0"/>
    </xf>
    <xf numFmtId="176" fontId="13" fillId="0" borderId="39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right" vertical="top"/>
      <protection locked="0"/>
    </xf>
    <xf numFmtId="0" fontId="0" fillId="0" borderId="5" xfId="0" applyBorder="1" applyAlignment="1" applyProtection="1">
      <alignment horizontal="right" vertical="top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58" xfId="0" applyFont="1" applyFill="1" applyBorder="1" applyAlignment="1" applyProtection="1">
      <alignment horizontal="center" vertical="center"/>
      <protection locked="0"/>
    </xf>
    <xf numFmtId="0" fontId="13" fillId="2" borderId="55" xfId="0" applyFont="1" applyFill="1" applyBorder="1" applyAlignment="1" applyProtection="1">
      <alignment horizontal="center" vertical="center"/>
      <protection locked="0"/>
    </xf>
    <xf numFmtId="0" fontId="13" fillId="2" borderId="56" xfId="0" applyFont="1" applyFill="1" applyBorder="1" applyAlignment="1" applyProtection="1">
      <alignment horizontal="center" vertical="center"/>
      <protection locked="0"/>
    </xf>
    <xf numFmtId="0" fontId="13" fillId="2" borderId="57" xfId="0" applyFont="1" applyFill="1" applyBorder="1" applyAlignment="1" applyProtection="1">
      <alignment horizontal="center" vertical="center"/>
      <protection locked="0"/>
    </xf>
    <xf numFmtId="0" fontId="13" fillId="0" borderId="27" xfId="0" applyFont="1" applyBorder="1" applyAlignment="1" applyProtection="1">
      <alignment horizontal="center" vertical="center"/>
      <protection locked="0"/>
    </xf>
    <xf numFmtId="0" fontId="14" fillId="0" borderId="59" xfId="0" applyFont="1" applyFill="1" applyBorder="1" applyAlignment="1" applyProtection="1">
      <alignment horizontal="left" vertical="center"/>
      <protection locked="0"/>
    </xf>
    <xf numFmtId="0" fontId="14" fillId="0" borderId="59" xfId="0" applyFont="1" applyBorder="1" applyAlignment="1" applyProtection="1">
      <alignment vertical="center"/>
      <protection locked="0"/>
    </xf>
    <xf numFmtId="0" fontId="14" fillId="0" borderId="65" xfId="0" applyFont="1" applyBorder="1" applyAlignment="1" applyProtection="1">
      <alignment vertical="center"/>
      <protection locked="0"/>
    </xf>
    <xf numFmtId="0" fontId="17" fillId="0" borderId="54" xfId="0" applyFont="1" applyBorder="1" applyAlignment="1" applyProtection="1">
      <alignment horizontal="center" vertical="center"/>
      <protection locked="0"/>
    </xf>
    <xf numFmtId="0" fontId="13" fillId="2" borderId="68" xfId="0" applyFont="1" applyFill="1" applyBorder="1" applyAlignment="1" applyProtection="1">
      <alignment horizontal="center" vertical="center"/>
      <protection locked="0"/>
    </xf>
    <xf numFmtId="0" fontId="13" fillId="2" borderId="69" xfId="0" applyFont="1" applyFill="1" applyBorder="1" applyAlignment="1" applyProtection="1">
      <alignment horizontal="center" vertical="center"/>
      <protection locked="0"/>
    </xf>
    <xf numFmtId="0" fontId="21" fillId="0" borderId="60" xfId="0" applyFont="1" applyFill="1" applyBorder="1" applyAlignment="1" applyProtection="1">
      <alignment vertical="top"/>
      <protection locked="0"/>
    </xf>
    <xf numFmtId="0" fontId="0" fillId="0" borderId="46" xfId="0" applyBorder="1" applyAlignment="1" applyProtection="1">
      <alignment vertical="top"/>
      <protection locked="0"/>
    </xf>
    <xf numFmtId="0" fontId="0" fillId="0" borderId="47" xfId="0" applyBorder="1" applyAlignment="1" applyProtection="1">
      <alignment vertical="top"/>
      <protection locked="0"/>
    </xf>
    <xf numFmtId="0" fontId="24" fillId="0" borderId="75" xfId="0" applyFont="1" applyBorder="1" applyAlignment="1" applyProtection="1">
      <alignment horizontal="center" vertical="center"/>
      <protection locked="0"/>
    </xf>
    <xf numFmtId="0" fontId="24" fillId="0" borderId="76" xfId="0" applyFont="1" applyBorder="1" applyAlignment="1" applyProtection="1">
      <alignment horizontal="center" vertical="center"/>
      <protection locked="0"/>
    </xf>
    <xf numFmtId="176" fontId="24" fillId="2" borderId="76" xfId="1" applyNumberFormat="1" applyFont="1" applyFill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161925</xdr:rowOff>
        </xdr:from>
        <xdr:to>
          <xdr:col>0</xdr:col>
          <xdr:colOff>1276350</xdr:colOff>
          <xdr:row>19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U V 印 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114300</xdr:rowOff>
        </xdr:from>
        <xdr:to>
          <xdr:col>0</xdr:col>
          <xdr:colOff>1371600</xdr:colOff>
          <xdr:row>20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傳 統 油 墨 印 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209550</xdr:rowOff>
        </xdr:from>
        <xdr:to>
          <xdr:col>0</xdr:col>
          <xdr:colOff>1276350</xdr:colOff>
          <xdr:row>28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U V 印 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27</xdr:row>
          <xdr:rowOff>171450</xdr:rowOff>
        </xdr:from>
        <xdr:to>
          <xdr:col>0</xdr:col>
          <xdr:colOff>1371600</xdr:colOff>
          <xdr:row>28</xdr:row>
          <xdr:rowOff>152400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傳 統 油 墨 印 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23</xdr:row>
          <xdr:rowOff>190500</xdr:rowOff>
        </xdr:from>
        <xdr:to>
          <xdr:col>0</xdr:col>
          <xdr:colOff>1276350</xdr:colOff>
          <xdr:row>24</xdr:row>
          <xdr:rowOff>228600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U V 印 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24</xdr:row>
          <xdr:rowOff>152400</xdr:rowOff>
        </xdr:from>
        <xdr:to>
          <xdr:col>0</xdr:col>
          <xdr:colOff>1371600</xdr:colOff>
          <xdr:row>25</xdr:row>
          <xdr:rowOff>133350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 傳 統 油 墨 印 刷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5</xdr:row>
          <xdr:rowOff>9525</xdr:rowOff>
        </xdr:from>
        <xdr:to>
          <xdr:col>3</xdr:col>
          <xdr:colOff>314325</xdr:colOff>
          <xdr:row>5</xdr:row>
          <xdr:rowOff>247650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彩色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9</xdr:row>
          <xdr:rowOff>19050</xdr:rowOff>
        </xdr:from>
        <xdr:to>
          <xdr:col>3</xdr:col>
          <xdr:colOff>266700</xdr:colOff>
          <xdr:row>9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彩色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9</xdr:row>
          <xdr:rowOff>19050</xdr:rowOff>
        </xdr:from>
        <xdr:to>
          <xdr:col>9</xdr:col>
          <xdr:colOff>352425</xdr:colOff>
          <xdr:row>9</xdr:row>
          <xdr:rowOff>266700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黑白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11</xdr:row>
          <xdr:rowOff>19050</xdr:rowOff>
        </xdr:from>
        <xdr:to>
          <xdr:col>3</xdr:col>
          <xdr:colOff>266700</xdr:colOff>
          <xdr:row>11</xdr:row>
          <xdr:rowOff>257175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彩色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11</xdr:row>
          <xdr:rowOff>19050</xdr:rowOff>
        </xdr:from>
        <xdr:to>
          <xdr:col>9</xdr:col>
          <xdr:colOff>352425</xdr:colOff>
          <xdr:row>11</xdr:row>
          <xdr:rowOff>266700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黑白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3"/>
  <sheetViews>
    <sheetView topLeftCell="A40" zoomScaleNormal="100" zoomScaleSheetLayoutView="70" workbookViewId="0">
      <selection activeCell="F8" sqref="F8:H8"/>
    </sheetView>
  </sheetViews>
  <sheetFormatPr defaultRowHeight="18.75" customHeight="1" x14ac:dyDescent="0.25"/>
  <cols>
    <col min="1" max="1" width="18.125" style="4" customWidth="1"/>
    <col min="2" max="2" width="21.75" style="4" customWidth="1"/>
    <col min="3" max="6" width="6.5" style="4" customWidth="1"/>
    <col min="7" max="7" width="8.25" style="4" customWidth="1"/>
    <col min="8" max="8" width="7.125" style="4" customWidth="1"/>
    <col min="9" max="10" width="6.5" style="4" customWidth="1"/>
    <col min="11" max="11" width="17" style="4" customWidth="1"/>
    <col min="12" max="12" width="11.5" style="4" customWidth="1"/>
    <col min="13" max="13" width="35.125" style="4" customWidth="1"/>
    <col min="14" max="14" width="9" style="46" customWidth="1"/>
    <col min="15" max="15" width="9.875" style="46" customWidth="1"/>
    <col min="16" max="23" width="9" style="46" customWidth="1"/>
    <col min="24" max="16384" width="9" style="4"/>
  </cols>
  <sheetData>
    <row r="1" spans="1:23" s="1" customFormat="1" ht="32.25" customHeight="1" x14ac:dyDescent="0.25">
      <c r="A1" s="118" t="s">
        <v>85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2" customFormat="1" ht="22.15" customHeight="1" thickBot="1" x14ac:dyDescent="0.3">
      <c r="A2" s="116" t="s">
        <v>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N2" s="47"/>
      <c r="O2" s="47"/>
      <c r="P2" s="47"/>
      <c r="Q2" s="47"/>
      <c r="R2" s="47"/>
      <c r="S2" s="47"/>
      <c r="T2" s="47"/>
      <c r="U2" s="47"/>
      <c r="V2" s="47"/>
      <c r="W2" s="47"/>
    </row>
    <row r="3" spans="1:23" s="2" customFormat="1" ht="22.15" customHeight="1" x14ac:dyDescent="0.25">
      <c r="A3" s="49" t="s">
        <v>86</v>
      </c>
      <c r="B3" s="83"/>
      <c r="C3" s="84"/>
      <c r="D3" s="84"/>
      <c r="E3" s="84"/>
      <c r="F3" s="84"/>
      <c r="G3" s="84"/>
      <c r="H3" s="84"/>
      <c r="I3" s="85" t="s">
        <v>95</v>
      </c>
      <c r="J3" s="86"/>
      <c r="K3" s="87">
        <f ca="1">NOW()</f>
        <v>45112.737377662037</v>
      </c>
      <c r="L3" s="88"/>
      <c r="N3" s="47"/>
      <c r="O3" s="47"/>
      <c r="P3" s="47"/>
      <c r="Q3" s="47"/>
      <c r="R3" s="47"/>
      <c r="S3" s="47"/>
      <c r="T3" s="47"/>
      <c r="U3" s="47"/>
      <c r="V3" s="47"/>
      <c r="W3" s="47"/>
    </row>
    <row r="4" spans="1:23" s="2" customFormat="1" ht="21.75" customHeight="1" thickBot="1" x14ac:dyDescent="0.3">
      <c r="A4" s="50" t="s">
        <v>87</v>
      </c>
      <c r="B4" s="98" t="s">
        <v>93</v>
      </c>
      <c r="C4" s="99"/>
      <c r="D4" s="99"/>
      <c r="E4" s="99"/>
      <c r="F4" s="99"/>
      <c r="G4" s="99"/>
      <c r="H4" s="99"/>
      <c r="I4" s="99"/>
      <c r="J4" s="99"/>
      <c r="K4" s="99"/>
      <c r="L4" s="100"/>
      <c r="N4" s="47"/>
      <c r="O4" s="47"/>
      <c r="P4" s="47"/>
      <c r="Q4" s="47"/>
      <c r="R4" s="47"/>
      <c r="S4" s="47"/>
      <c r="T4" s="47"/>
      <c r="U4" s="47"/>
      <c r="V4" s="47"/>
      <c r="W4" s="47"/>
    </row>
    <row r="5" spans="1:23" ht="21.75" customHeight="1" thickTop="1" thickBot="1" x14ac:dyDescent="0.3">
      <c r="A5" s="67" t="s">
        <v>7</v>
      </c>
      <c r="B5" s="68">
        <v>500</v>
      </c>
      <c r="C5" s="69" t="s">
        <v>8</v>
      </c>
      <c r="D5" s="126" t="s">
        <v>9</v>
      </c>
      <c r="E5" s="127"/>
      <c r="F5" s="68">
        <v>8</v>
      </c>
      <c r="G5" s="41" t="s">
        <v>10</v>
      </c>
      <c r="H5" s="101" t="s">
        <v>82</v>
      </c>
      <c r="I5" s="102"/>
      <c r="J5" s="102"/>
      <c r="K5" s="102"/>
      <c r="L5" s="103"/>
      <c r="M5" s="3"/>
    </row>
    <row r="6" spans="1:23" ht="32.25" customHeight="1" thickTop="1" x14ac:dyDescent="0.25">
      <c r="A6" s="128" t="s">
        <v>11</v>
      </c>
      <c r="B6" s="63" t="s">
        <v>12</v>
      </c>
      <c r="C6" s="96">
        <v>200</v>
      </c>
      <c r="D6" s="97"/>
      <c r="E6" s="63" t="s">
        <v>13</v>
      </c>
      <c r="F6" s="141" t="s">
        <v>64</v>
      </c>
      <c r="G6" s="188"/>
      <c r="H6" s="142"/>
      <c r="I6" s="63" t="s">
        <v>66</v>
      </c>
      <c r="J6" s="186"/>
      <c r="K6" s="179"/>
      <c r="L6" s="187"/>
      <c r="M6" s="3"/>
    </row>
    <row r="7" spans="1:23" ht="21.75" customHeight="1" thickBot="1" x14ac:dyDescent="0.3">
      <c r="A7" s="125"/>
      <c r="B7" s="13" t="s">
        <v>15</v>
      </c>
      <c r="C7" s="13" t="s">
        <v>16</v>
      </c>
      <c r="D7" s="25">
        <v>4</v>
      </c>
      <c r="E7" s="13" t="s">
        <v>17</v>
      </c>
      <c r="F7" s="38">
        <v>4</v>
      </c>
      <c r="G7" s="28" t="s">
        <v>18</v>
      </c>
      <c r="H7" s="38">
        <v>1</v>
      </c>
      <c r="I7" s="28" t="s">
        <v>19</v>
      </c>
      <c r="J7" s="183"/>
      <c r="K7" s="184"/>
      <c r="L7" s="185"/>
      <c r="M7" s="3"/>
    </row>
    <row r="8" spans="1:23" ht="32.25" customHeight="1" thickTop="1" thickBot="1" x14ac:dyDescent="0.3">
      <c r="A8" s="67" t="s">
        <v>78</v>
      </c>
      <c r="B8" s="65" t="s">
        <v>12</v>
      </c>
      <c r="C8" s="120"/>
      <c r="D8" s="121"/>
      <c r="E8" s="65" t="s">
        <v>13</v>
      </c>
      <c r="F8" s="145"/>
      <c r="G8" s="189"/>
      <c r="H8" s="127"/>
      <c r="I8" s="65" t="s">
        <v>66</v>
      </c>
      <c r="J8" s="190"/>
      <c r="K8" s="170"/>
      <c r="L8" s="191"/>
      <c r="M8" s="3"/>
    </row>
    <row r="9" spans="1:23" ht="32.25" customHeight="1" thickTop="1" x14ac:dyDescent="0.25">
      <c r="A9" s="161" t="s">
        <v>81</v>
      </c>
      <c r="B9" s="66" t="s">
        <v>12</v>
      </c>
      <c r="C9" s="129"/>
      <c r="D9" s="130"/>
      <c r="E9" s="66" t="s">
        <v>13</v>
      </c>
      <c r="F9" s="110"/>
      <c r="G9" s="169"/>
      <c r="H9" s="111"/>
      <c r="I9" s="66" t="s">
        <v>66</v>
      </c>
      <c r="J9" s="156"/>
      <c r="K9" s="157"/>
      <c r="L9" s="158"/>
      <c r="M9" s="3"/>
    </row>
    <row r="10" spans="1:23" ht="24.75" customHeight="1" x14ac:dyDescent="0.25">
      <c r="A10" s="162"/>
      <c r="B10" s="5" t="s">
        <v>94</v>
      </c>
      <c r="C10" s="64">
        <v>4</v>
      </c>
      <c r="D10" s="6" t="s">
        <v>10</v>
      </c>
      <c r="E10" s="5" t="s">
        <v>22</v>
      </c>
      <c r="F10" s="180" t="s">
        <v>83</v>
      </c>
      <c r="G10" s="181"/>
      <c r="H10" s="181"/>
      <c r="I10" s="181"/>
      <c r="J10" s="181"/>
      <c r="K10" s="181"/>
      <c r="L10" s="182"/>
      <c r="M10" s="3"/>
    </row>
    <row r="11" spans="1:23" ht="21.75" customHeight="1" thickBot="1" x14ac:dyDescent="0.3">
      <c r="A11" s="163"/>
      <c r="B11" s="28" t="s">
        <v>21</v>
      </c>
      <c r="C11" s="28" t="s">
        <v>16</v>
      </c>
      <c r="D11" s="38">
        <v>4</v>
      </c>
      <c r="E11" s="28" t="s">
        <v>17</v>
      </c>
      <c r="F11" s="38">
        <v>4</v>
      </c>
      <c r="G11" s="28" t="s">
        <v>18</v>
      </c>
      <c r="H11" s="38">
        <v>1</v>
      </c>
      <c r="I11" s="28" t="s">
        <v>19</v>
      </c>
      <c r="J11" s="28" t="s">
        <v>22</v>
      </c>
      <c r="K11" s="38">
        <v>1</v>
      </c>
      <c r="L11" s="29" t="s">
        <v>84</v>
      </c>
      <c r="M11" s="3"/>
    </row>
    <row r="12" spans="1:23" ht="32.25" customHeight="1" thickTop="1" x14ac:dyDescent="0.25">
      <c r="A12" s="124" t="s">
        <v>24</v>
      </c>
      <c r="B12" s="66" t="s">
        <v>12</v>
      </c>
      <c r="C12" s="129">
        <v>100</v>
      </c>
      <c r="D12" s="130"/>
      <c r="E12" s="66" t="s">
        <v>13</v>
      </c>
      <c r="F12" s="110" t="s">
        <v>64</v>
      </c>
      <c r="G12" s="169"/>
      <c r="H12" s="111"/>
      <c r="I12" s="66" t="s">
        <v>66</v>
      </c>
      <c r="J12" s="156"/>
      <c r="K12" s="157"/>
      <c r="L12" s="158"/>
      <c r="M12" s="3"/>
    </row>
    <row r="13" spans="1:23" ht="21.75" customHeight="1" thickBot="1" x14ac:dyDescent="0.3">
      <c r="A13" s="125"/>
      <c r="B13" s="13" t="s">
        <v>21</v>
      </c>
      <c r="C13" s="13" t="s">
        <v>16</v>
      </c>
      <c r="D13" s="25">
        <v>4</v>
      </c>
      <c r="E13" s="13" t="s">
        <v>17</v>
      </c>
      <c r="F13" s="25">
        <v>4</v>
      </c>
      <c r="G13" s="13" t="s">
        <v>18</v>
      </c>
      <c r="H13" s="25">
        <v>1</v>
      </c>
      <c r="I13" s="13" t="s">
        <v>19</v>
      </c>
      <c r="J13" s="13" t="s">
        <v>22</v>
      </c>
      <c r="K13" s="25">
        <v>56</v>
      </c>
      <c r="L13" s="14" t="s">
        <v>23</v>
      </c>
      <c r="M13" s="3"/>
    </row>
    <row r="14" spans="1:23" ht="21.75" customHeight="1" thickTop="1" thickBot="1" x14ac:dyDescent="0.3">
      <c r="A14" s="137" t="s">
        <v>73</v>
      </c>
      <c r="B14" s="138"/>
      <c r="C14" s="120"/>
      <c r="D14" s="120"/>
      <c r="E14" s="120"/>
      <c r="F14" s="120"/>
      <c r="G14" s="120"/>
      <c r="H14" s="120"/>
      <c r="I14" s="120"/>
      <c r="J14" s="120"/>
      <c r="K14" s="120"/>
      <c r="L14" s="168"/>
    </row>
    <row r="15" spans="1:23" ht="21.75" customHeight="1" thickTop="1" thickBot="1" x14ac:dyDescent="0.3">
      <c r="A15" s="137" t="s">
        <v>74</v>
      </c>
      <c r="B15" s="138"/>
      <c r="C15" s="145" t="s">
        <v>5</v>
      </c>
      <c r="D15" s="170"/>
      <c r="E15" s="170"/>
      <c r="F15" s="170"/>
      <c r="G15" s="127"/>
      <c r="H15" s="171"/>
      <c r="I15" s="171"/>
      <c r="J15" s="171"/>
      <c r="K15" s="171"/>
      <c r="L15" s="172"/>
    </row>
    <row r="16" spans="1:23" ht="21.75" customHeight="1" thickTop="1" thickBot="1" x14ac:dyDescent="0.3">
      <c r="A16" s="143" t="s">
        <v>65</v>
      </c>
      <c r="B16" s="144"/>
      <c r="C16" s="9"/>
      <c r="D16" s="9"/>
      <c r="E16" s="9"/>
      <c r="F16" s="9"/>
      <c r="G16" s="9"/>
      <c r="H16" s="9"/>
      <c r="I16" s="9"/>
      <c r="J16" s="9"/>
      <c r="K16" s="9"/>
      <c r="L16" s="10"/>
    </row>
    <row r="17" spans="1:23" s="2" customFormat="1" ht="22.5" customHeight="1" thickBot="1" x14ac:dyDescent="0.3">
      <c r="A17" s="116" t="s">
        <v>27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spans="1:23" ht="18.75" customHeight="1" thickBot="1" x14ac:dyDescent="0.3">
      <c r="A18" s="150" t="s">
        <v>28</v>
      </c>
      <c r="B18" s="151"/>
      <c r="C18" s="151" t="s">
        <v>29</v>
      </c>
      <c r="D18" s="151"/>
      <c r="E18" s="151"/>
      <c r="F18" s="151" t="s">
        <v>30</v>
      </c>
      <c r="G18" s="151"/>
      <c r="H18" s="151"/>
      <c r="I18" s="151" t="s">
        <v>31</v>
      </c>
      <c r="J18" s="151"/>
      <c r="K18" s="151"/>
      <c r="L18" s="167"/>
      <c r="M18" s="2"/>
    </row>
    <row r="19" spans="1:23" ht="18.75" customHeight="1" thickTop="1" x14ac:dyDescent="0.25">
      <c r="A19" s="117" t="s">
        <v>89</v>
      </c>
      <c r="B19" s="5" t="s">
        <v>32</v>
      </c>
      <c r="C19" s="110"/>
      <c r="D19" s="111"/>
      <c r="E19" s="63" t="s">
        <v>33</v>
      </c>
      <c r="F19" s="147"/>
      <c r="G19" s="148"/>
      <c r="H19" s="63" t="s">
        <v>34</v>
      </c>
      <c r="I19" s="104">
        <f>C19*F19</f>
        <v>0</v>
      </c>
      <c r="J19" s="104"/>
      <c r="K19" s="104"/>
      <c r="L19" s="11" t="s">
        <v>34</v>
      </c>
    </row>
    <row r="20" spans="1:23" ht="18.75" customHeight="1" x14ac:dyDescent="0.25">
      <c r="A20" s="108"/>
      <c r="B20" s="5" t="s">
        <v>35</v>
      </c>
      <c r="C20" s="112"/>
      <c r="D20" s="113"/>
      <c r="E20" s="5" t="s">
        <v>36</v>
      </c>
      <c r="F20" s="105"/>
      <c r="G20" s="106"/>
      <c r="H20" s="5" t="s">
        <v>34</v>
      </c>
      <c r="I20" s="104">
        <f>C20*F20</f>
        <v>0</v>
      </c>
      <c r="J20" s="104"/>
      <c r="K20" s="104"/>
      <c r="L20" s="11" t="s">
        <v>34</v>
      </c>
      <c r="M20" s="12" t="s">
        <v>37</v>
      </c>
    </row>
    <row r="21" spans="1:23" ht="18.75" customHeight="1" x14ac:dyDescent="0.25">
      <c r="A21" s="108"/>
      <c r="B21" s="5" t="s">
        <v>38</v>
      </c>
      <c r="C21" s="112"/>
      <c r="D21" s="113"/>
      <c r="E21" s="5" t="s">
        <v>39</v>
      </c>
      <c r="F21" s="105"/>
      <c r="G21" s="106"/>
      <c r="H21" s="5" t="s">
        <v>34</v>
      </c>
      <c r="I21" s="104">
        <f t="shared" ref="I21:I44" si="0">C21*F21</f>
        <v>0</v>
      </c>
      <c r="J21" s="104"/>
      <c r="K21" s="104"/>
      <c r="L21" s="11" t="s">
        <v>34</v>
      </c>
      <c r="M21" s="12" t="s">
        <v>40</v>
      </c>
    </row>
    <row r="22" spans="1:23" ht="18.75" customHeight="1" thickBot="1" x14ac:dyDescent="0.3">
      <c r="A22" s="136"/>
      <c r="B22" s="13" t="s">
        <v>41</v>
      </c>
      <c r="C22" s="114"/>
      <c r="D22" s="115"/>
      <c r="E22" s="13" t="s">
        <v>42</v>
      </c>
      <c r="F22" s="139"/>
      <c r="G22" s="140"/>
      <c r="H22" s="13" t="s">
        <v>34</v>
      </c>
      <c r="I22" s="146">
        <f t="shared" si="0"/>
        <v>0</v>
      </c>
      <c r="J22" s="146"/>
      <c r="K22" s="146"/>
      <c r="L22" s="14" t="s">
        <v>34</v>
      </c>
      <c r="M22" s="12" t="s">
        <v>43</v>
      </c>
    </row>
    <row r="23" spans="1:23" ht="18.75" customHeight="1" thickTop="1" thickBot="1" x14ac:dyDescent="0.3">
      <c r="A23" s="15" t="s">
        <v>80</v>
      </c>
      <c r="B23" s="65" t="s">
        <v>35</v>
      </c>
      <c r="C23" s="145"/>
      <c r="D23" s="127"/>
      <c r="E23" s="65" t="s">
        <v>36</v>
      </c>
      <c r="F23" s="192"/>
      <c r="G23" s="193"/>
      <c r="H23" s="65" t="s">
        <v>34</v>
      </c>
      <c r="I23" s="109">
        <f>C23*F23</f>
        <v>0</v>
      </c>
      <c r="J23" s="109"/>
      <c r="K23" s="109"/>
      <c r="L23" s="16" t="s">
        <v>34</v>
      </c>
      <c r="M23" s="12" t="s">
        <v>37</v>
      </c>
    </row>
    <row r="24" spans="1:23" ht="18.75" customHeight="1" thickTop="1" x14ac:dyDescent="0.25">
      <c r="A24" s="117" t="s">
        <v>91</v>
      </c>
      <c r="B24" s="63" t="s">
        <v>35</v>
      </c>
      <c r="C24" s="141"/>
      <c r="D24" s="142"/>
      <c r="E24" s="63" t="s">
        <v>36</v>
      </c>
      <c r="F24" s="122"/>
      <c r="G24" s="123"/>
      <c r="H24" s="63" t="s">
        <v>34</v>
      </c>
      <c r="I24" s="135">
        <f>C24*F24</f>
        <v>0</v>
      </c>
      <c r="J24" s="135"/>
      <c r="K24" s="135"/>
      <c r="L24" s="52" t="s">
        <v>34</v>
      </c>
      <c r="M24" s="12" t="s">
        <v>37</v>
      </c>
    </row>
    <row r="25" spans="1:23" ht="18.75" customHeight="1" x14ac:dyDescent="0.25">
      <c r="A25" s="108"/>
      <c r="B25" s="5" t="s">
        <v>38</v>
      </c>
      <c r="C25" s="112"/>
      <c r="D25" s="113"/>
      <c r="E25" s="5" t="s">
        <v>39</v>
      </c>
      <c r="F25" s="105"/>
      <c r="G25" s="106"/>
      <c r="H25" s="5" t="s">
        <v>34</v>
      </c>
      <c r="I25" s="104">
        <f>C25*F25</f>
        <v>0</v>
      </c>
      <c r="J25" s="104"/>
      <c r="K25" s="104"/>
      <c r="L25" s="11" t="s">
        <v>34</v>
      </c>
      <c r="M25" s="12" t="s">
        <v>40</v>
      </c>
    </row>
    <row r="26" spans="1:23" ht="18.75" customHeight="1" thickBot="1" x14ac:dyDescent="0.3">
      <c r="A26" s="108"/>
      <c r="B26" s="13" t="s">
        <v>41</v>
      </c>
      <c r="C26" s="114"/>
      <c r="D26" s="115"/>
      <c r="E26" s="13" t="s">
        <v>42</v>
      </c>
      <c r="F26" s="139"/>
      <c r="G26" s="140"/>
      <c r="H26" s="13" t="s">
        <v>34</v>
      </c>
      <c r="I26" s="146">
        <f>C26*F26</f>
        <v>0</v>
      </c>
      <c r="J26" s="146"/>
      <c r="K26" s="146"/>
      <c r="L26" s="11" t="s">
        <v>34</v>
      </c>
      <c r="M26" s="12" t="s">
        <v>43</v>
      </c>
    </row>
    <row r="27" spans="1:23" ht="18.75" customHeight="1" thickTop="1" x14ac:dyDescent="0.25">
      <c r="A27" s="149" t="s">
        <v>92</v>
      </c>
      <c r="B27" s="17" t="s">
        <v>44</v>
      </c>
      <c r="C27" s="141"/>
      <c r="D27" s="142"/>
      <c r="E27" s="63" t="s">
        <v>45</v>
      </c>
      <c r="F27" s="122"/>
      <c r="G27" s="123"/>
      <c r="H27" s="63" t="s">
        <v>34</v>
      </c>
      <c r="I27" s="135">
        <f>C27*F27</f>
        <v>0</v>
      </c>
      <c r="J27" s="135"/>
      <c r="K27" s="135"/>
      <c r="L27" s="18" t="s">
        <v>34</v>
      </c>
      <c r="M27" s="19"/>
    </row>
    <row r="28" spans="1:23" ht="18.75" customHeight="1" x14ac:dyDescent="0.25">
      <c r="A28" s="108"/>
      <c r="B28" s="63" t="s">
        <v>46</v>
      </c>
      <c r="C28" s="112"/>
      <c r="D28" s="113"/>
      <c r="E28" s="5" t="s">
        <v>47</v>
      </c>
      <c r="F28" s="105"/>
      <c r="G28" s="106"/>
      <c r="H28" s="63" t="s">
        <v>34</v>
      </c>
      <c r="I28" s="135">
        <f t="shared" si="0"/>
        <v>0</v>
      </c>
      <c r="J28" s="135"/>
      <c r="K28" s="135"/>
      <c r="L28" s="52" t="s">
        <v>34</v>
      </c>
      <c r="M28" s="19"/>
    </row>
    <row r="29" spans="1:23" ht="18.75" customHeight="1" x14ac:dyDescent="0.25">
      <c r="A29" s="108"/>
      <c r="B29" s="20" t="s">
        <v>72</v>
      </c>
      <c r="C29" s="112"/>
      <c r="D29" s="113"/>
      <c r="E29" s="5" t="s">
        <v>23</v>
      </c>
      <c r="F29" s="105"/>
      <c r="G29" s="106"/>
      <c r="H29" s="5" t="s">
        <v>34</v>
      </c>
      <c r="I29" s="104">
        <f t="shared" si="0"/>
        <v>0</v>
      </c>
      <c r="J29" s="104"/>
      <c r="K29" s="104"/>
      <c r="L29" s="11" t="s">
        <v>34</v>
      </c>
      <c r="M29" s="19"/>
    </row>
    <row r="30" spans="1:23" ht="18.75" customHeight="1" x14ac:dyDescent="0.25">
      <c r="A30" s="108"/>
      <c r="B30" s="5" t="s">
        <v>35</v>
      </c>
      <c r="C30" s="112"/>
      <c r="D30" s="113"/>
      <c r="E30" s="5" t="s">
        <v>36</v>
      </c>
      <c r="F30" s="105"/>
      <c r="G30" s="106"/>
      <c r="H30" s="5" t="s">
        <v>34</v>
      </c>
      <c r="I30" s="104">
        <f t="shared" si="0"/>
        <v>0</v>
      </c>
      <c r="J30" s="104"/>
      <c r="K30" s="104"/>
      <c r="L30" s="11" t="s">
        <v>34</v>
      </c>
      <c r="M30" s="12" t="s">
        <v>37</v>
      </c>
    </row>
    <row r="31" spans="1:23" ht="18.75" customHeight="1" x14ac:dyDescent="0.25">
      <c r="A31" s="108"/>
      <c r="B31" s="5" t="s">
        <v>38</v>
      </c>
      <c r="C31" s="112"/>
      <c r="D31" s="113"/>
      <c r="E31" s="5" t="s">
        <v>39</v>
      </c>
      <c r="F31" s="105"/>
      <c r="G31" s="106"/>
      <c r="H31" s="5" t="s">
        <v>34</v>
      </c>
      <c r="I31" s="104">
        <f t="shared" si="0"/>
        <v>0</v>
      </c>
      <c r="J31" s="104"/>
      <c r="K31" s="104"/>
      <c r="L31" s="11" t="s">
        <v>34</v>
      </c>
      <c r="M31" s="12" t="s">
        <v>107</v>
      </c>
    </row>
    <row r="32" spans="1:23" ht="18.75" customHeight="1" thickBot="1" x14ac:dyDescent="0.3">
      <c r="A32" s="136"/>
      <c r="B32" s="13" t="s">
        <v>41</v>
      </c>
      <c r="C32" s="114"/>
      <c r="D32" s="115"/>
      <c r="E32" s="13" t="s">
        <v>42</v>
      </c>
      <c r="F32" s="139"/>
      <c r="G32" s="140"/>
      <c r="H32" s="13" t="s">
        <v>34</v>
      </c>
      <c r="I32" s="146">
        <f t="shared" si="0"/>
        <v>0</v>
      </c>
      <c r="J32" s="146"/>
      <c r="K32" s="146"/>
      <c r="L32" s="14" t="s">
        <v>34</v>
      </c>
      <c r="M32" s="12" t="s">
        <v>43</v>
      </c>
    </row>
    <row r="33" spans="1:23" ht="18.75" customHeight="1" thickTop="1" x14ac:dyDescent="0.25">
      <c r="A33" s="131" t="s">
        <v>49</v>
      </c>
      <c r="B33" s="21" t="s">
        <v>50</v>
      </c>
      <c r="C33" s="141"/>
      <c r="D33" s="142"/>
      <c r="E33" s="63" t="s">
        <v>77</v>
      </c>
      <c r="F33" s="122"/>
      <c r="G33" s="123"/>
      <c r="H33" s="63" t="s">
        <v>34</v>
      </c>
      <c r="I33" s="119">
        <f t="shared" si="0"/>
        <v>0</v>
      </c>
      <c r="J33" s="119"/>
      <c r="K33" s="119"/>
      <c r="L33" s="18" t="s">
        <v>34</v>
      </c>
    </row>
    <row r="34" spans="1:23" ht="18.75" customHeight="1" x14ac:dyDescent="0.25">
      <c r="A34" s="132"/>
      <c r="B34" s="6" t="s">
        <v>51</v>
      </c>
      <c r="C34" s="112"/>
      <c r="D34" s="113"/>
      <c r="E34" s="5" t="s">
        <v>77</v>
      </c>
      <c r="F34" s="105"/>
      <c r="G34" s="106"/>
      <c r="H34" s="5" t="s">
        <v>34</v>
      </c>
      <c r="I34" s="104">
        <f t="shared" si="0"/>
        <v>0</v>
      </c>
      <c r="J34" s="104"/>
      <c r="K34" s="104"/>
      <c r="L34" s="11" t="s">
        <v>34</v>
      </c>
    </row>
    <row r="35" spans="1:23" ht="18.75" customHeight="1" x14ac:dyDescent="0.25">
      <c r="A35" s="132"/>
      <c r="B35" s="6" t="s">
        <v>52</v>
      </c>
      <c r="C35" s="112"/>
      <c r="D35" s="113"/>
      <c r="E35" s="5" t="s">
        <v>77</v>
      </c>
      <c r="F35" s="105"/>
      <c r="G35" s="106"/>
      <c r="H35" s="5" t="s">
        <v>34</v>
      </c>
      <c r="I35" s="104">
        <f t="shared" si="0"/>
        <v>0</v>
      </c>
      <c r="J35" s="104"/>
      <c r="K35" s="104"/>
      <c r="L35" s="11" t="s">
        <v>34</v>
      </c>
    </row>
    <row r="36" spans="1:23" ht="18.75" customHeight="1" x14ac:dyDescent="0.25">
      <c r="A36" s="133"/>
      <c r="B36" s="22"/>
      <c r="C36" s="112"/>
      <c r="D36" s="113"/>
      <c r="E36" s="23"/>
      <c r="F36" s="105"/>
      <c r="G36" s="106"/>
      <c r="H36" s="5" t="s">
        <v>34</v>
      </c>
      <c r="I36" s="104">
        <f>C36*F36</f>
        <v>0</v>
      </c>
      <c r="J36" s="104"/>
      <c r="K36" s="104"/>
      <c r="L36" s="11" t="s">
        <v>34</v>
      </c>
    </row>
    <row r="37" spans="1:23" ht="18.75" customHeight="1" x14ac:dyDescent="0.25">
      <c r="A37" s="133"/>
      <c r="B37" s="22"/>
      <c r="C37" s="112"/>
      <c r="D37" s="113"/>
      <c r="E37" s="23"/>
      <c r="F37" s="105"/>
      <c r="G37" s="106"/>
      <c r="H37" s="5" t="s">
        <v>34</v>
      </c>
      <c r="I37" s="104">
        <f>C37*F37</f>
        <v>0</v>
      </c>
      <c r="J37" s="104"/>
      <c r="K37" s="104"/>
      <c r="L37" s="11" t="s">
        <v>34</v>
      </c>
    </row>
    <row r="38" spans="1:23" ht="18.75" customHeight="1" thickBot="1" x14ac:dyDescent="0.3">
      <c r="A38" s="134"/>
      <c r="B38" s="24"/>
      <c r="C38" s="114"/>
      <c r="D38" s="115"/>
      <c r="E38" s="25"/>
      <c r="F38" s="139"/>
      <c r="G38" s="140"/>
      <c r="H38" s="13" t="s">
        <v>34</v>
      </c>
      <c r="I38" s="146">
        <f t="shared" si="0"/>
        <v>0</v>
      </c>
      <c r="J38" s="146"/>
      <c r="K38" s="146"/>
      <c r="L38" s="14" t="s">
        <v>34</v>
      </c>
    </row>
    <row r="39" spans="1:23" ht="18.75" customHeight="1" thickTop="1" x14ac:dyDescent="0.25">
      <c r="A39" s="164" t="s">
        <v>53</v>
      </c>
      <c r="B39" s="22" t="s">
        <v>54</v>
      </c>
      <c r="C39" s="141"/>
      <c r="D39" s="142"/>
      <c r="E39" s="5" t="s">
        <v>8</v>
      </c>
      <c r="F39" s="122"/>
      <c r="G39" s="123"/>
      <c r="H39" s="26" t="s">
        <v>63</v>
      </c>
      <c r="I39" s="104">
        <f>C39*F39</f>
        <v>0</v>
      </c>
      <c r="J39" s="104"/>
      <c r="K39" s="104"/>
      <c r="L39" s="27" t="s">
        <v>34</v>
      </c>
    </row>
    <row r="40" spans="1:23" ht="18.75" customHeight="1" thickBot="1" x14ac:dyDescent="0.3">
      <c r="A40" s="165"/>
      <c r="B40" s="24" t="s">
        <v>55</v>
      </c>
      <c r="C40" s="114"/>
      <c r="D40" s="115"/>
      <c r="E40" s="13" t="s">
        <v>8</v>
      </c>
      <c r="F40" s="139"/>
      <c r="G40" s="140"/>
      <c r="H40" s="13" t="s">
        <v>63</v>
      </c>
      <c r="I40" s="146">
        <f>C40*F40</f>
        <v>0</v>
      </c>
      <c r="J40" s="146"/>
      <c r="K40" s="146"/>
      <c r="L40" s="14" t="s">
        <v>34</v>
      </c>
    </row>
    <row r="41" spans="1:23" ht="18.75" customHeight="1" thickTop="1" thickBot="1" x14ac:dyDescent="0.3">
      <c r="A41" s="37" t="s">
        <v>25</v>
      </c>
      <c r="B41" s="41" t="str">
        <f>C15</f>
        <v>膠裝</v>
      </c>
      <c r="C41" s="145"/>
      <c r="D41" s="127"/>
      <c r="E41" s="65" t="s">
        <v>8</v>
      </c>
      <c r="F41" s="192"/>
      <c r="G41" s="193"/>
      <c r="H41" s="65" t="s">
        <v>34</v>
      </c>
      <c r="I41" s="109">
        <f t="shared" si="0"/>
        <v>0</v>
      </c>
      <c r="J41" s="109"/>
      <c r="K41" s="109"/>
      <c r="L41" s="16" t="s">
        <v>34</v>
      </c>
    </row>
    <row r="42" spans="1:23" ht="18.75" customHeight="1" thickTop="1" x14ac:dyDescent="0.25">
      <c r="A42" s="107" t="s">
        <v>56</v>
      </c>
      <c r="B42" s="40" t="s">
        <v>68</v>
      </c>
      <c r="C42" s="141"/>
      <c r="D42" s="142"/>
      <c r="E42" s="63" t="s">
        <v>69</v>
      </c>
      <c r="F42" s="122"/>
      <c r="G42" s="123"/>
      <c r="H42" s="63" t="s">
        <v>63</v>
      </c>
      <c r="I42" s="135">
        <f>C42*F42</f>
        <v>0</v>
      </c>
      <c r="J42" s="135"/>
      <c r="K42" s="135"/>
      <c r="L42" s="27" t="s">
        <v>34</v>
      </c>
    </row>
    <row r="43" spans="1:23" ht="18.75" customHeight="1" x14ac:dyDescent="0.25">
      <c r="A43" s="107"/>
      <c r="B43" s="22" t="s">
        <v>71</v>
      </c>
      <c r="C43" s="141"/>
      <c r="D43" s="179"/>
      <c r="E43" s="179"/>
      <c r="F43" s="179"/>
      <c r="G43" s="142"/>
      <c r="H43" s="39" t="s">
        <v>4</v>
      </c>
      <c r="I43" s="135">
        <f>SUM(I19:K42)*C43/100</f>
        <v>0</v>
      </c>
      <c r="J43" s="135"/>
      <c r="K43" s="135"/>
      <c r="L43" s="11" t="s">
        <v>34</v>
      </c>
    </row>
    <row r="44" spans="1:23" ht="18.75" customHeight="1" x14ac:dyDescent="0.25">
      <c r="A44" s="108"/>
      <c r="B44" s="22" t="s">
        <v>57</v>
      </c>
      <c r="C44" s="112"/>
      <c r="D44" s="113"/>
      <c r="E44" s="30" t="s">
        <v>58</v>
      </c>
      <c r="F44" s="105"/>
      <c r="G44" s="106"/>
      <c r="H44" s="30" t="s">
        <v>34</v>
      </c>
      <c r="I44" s="104">
        <f t="shared" si="0"/>
        <v>0</v>
      </c>
      <c r="J44" s="104"/>
      <c r="K44" s="104"/>
      <c r="L44" s="11" t="s">
        <v>34</v>
      </c>
    </row>
    <row r="45" spans="1:23" ht="36.75" customHeight="1" x14ac:dyDescent="0.25">
      <c r="A45" s="108"/>
      <c r="B45" s="31" t="s">
        <v>70</v>
      </c>
      <c r="C45" s="173" t="s">
        <v>67</v>
      </c>
      <c r="D45" s="174"/>
      <c r="E45" s="174"/>
      <c r="F45" s="174"/>
      <c r="G45" s="174"/>
      <c r="H45" s="175"/>
      <c r="I45" s="135"/>
      <c r="J45" s="135"/>
      <c r="K45" s="135"/>
      <c r="L45" s="11" t="s">
        <v>34</v>
      </c>
    </row>
    <row r="46" spans="1:23" ht="36.75" customHeight="1" thickBot="1" x14ac:dyDescent="0.3">
      <c r="A46" s="108"/>
      <c r="B46" s="31" t="s">
        <v>60</v>
      </c>
      <c r="C46" s="176"/>
      <c r="D46" s="177"/>
      <c r="E46" s="177"/>
      <c r="F46" s="177"/>
      <c r="G46" s="177"/>
      <c r="H46" s="178"/>
      <c r="I46" s="166"/>
      <c r="J46" s="166"/>
      <c r="K46" s="166"/>
      <c r="L46" s="32" t="s">
        <v>34</v>
      </c>
    </row>
    <row r="47" spans="1:23" s="56" customFormat="1" ht="36" customHeight="1" thickBot="1" x14ac:dyDescent="0.3">
      <c r="A47" s="153" t="s">
        <v>61</v>
      </c>
      <c r="B47" s="154"/>
      <c r="C47" s="154"/>
      <c r="D47" s="154"/>
      <c r="E47" s="154"/>
      <c r="F47" s="154"/>
      <c r="G47" s="154"/>
      <c r="H47" s="154"/>
      <c r="I47" s="155">
        <f>SUM(I19:K46)</f>
        <v>0</v>
      </c>
      <c r="J47" s="155"/>
      <c r="K47" s="155"/>
      <c r="L47" s="58" t="s">
        <v>34</v>
      </c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 s="35" customFormat="1" ht="24" customHeight="1" x14ac:dyDescent="0.25">
      <c r="A48" s="59" t="s">
        <v>62</v>
      </c>
      <c r="B48" s="74"/>
      <c r="C48" s="75"/>
      <c r="D48" s="75"/>
      <c r="E48" s="75"/>
      <c r="F48" s="75"/>
      <c r="G48" s="72" t="s">
        <v>101</v>
      </c>
      <c r="H48" s="73"/>
      <c r="I48" s="74"/>
      <c r="J48" s="75"/>
      <c r="K48" s="75"/>
      <c r="L48" s="76"/>
      <c r="N48" s="60"/>
      <c r="O48" s="60"/>
      <c r="P48" s="60"/>
      <c r="Q48" s="60"/>
      <c r="R48" s="60"/>
      <c r="S48" s="60"/>
      <c r="T48" s="60"/>
      <c r="U48" s="60"/>
      <c r="V48" s="60"/>
      <c r="W48" s="60"/>
    </row>
    <row r="49" spans="1:23" s="35" customFormat="1" ht="24" customHeight="1" thickBot="1" x14ac:dyDescent="0.3">
      <c r="A49" s="61" t="s">
        <v>102</v>
      </c>
      <c r="B49" s="79"/>
      <c r="C49" s="80"/>
      <c r="D49" s="80"/>
      <c r="E49" s="80"/>
      <c r="F49" s="81"/>
      <c r="G49" s="77" t="s">
        <v>100</v>
      </c>
      <c r="H49" s="78"/>
      <c r="I49" s="159"/>
      <c r="J49" s="159"/>
      <c r="K49" s="159"/>
      <c r="L49" s="1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s="34" customFormat="1" ht="141" customHeight="1" x14ac:dyDescent="0.25">
      <c r="A50" s="89" t="s">
        <v>106</v>
      </c>
      <c r="B50" s="90"/>
      <c r="C50" s="91"/>
      <c r="D50" s="91"/>
      <c r="E50" s="91"/>
      <c r="F50" s="91"/>
      <c r="G50" s="91"/>
      <c r="H50" s="91"/>
      <c r="I50" s="91"/>
      <c r="J50" s="91"/>
      <c r="K50" s="91"/>
      <c r="L50" s="92"/>
      <c r="M50" s="33"/>
    </row>
    <row r="51" spans="1:23" s="34" customFormat="1" ht="15" customHeight="1" thickBot="1" x14ac:dyDescent="0.3">
      <c r="A51" s="93" t="s">
        <v>108</v>
      </c>
      <c r="B51" s="94"/>
      <c r="C51" s="94"/>
      <c r="D51" s="94"/>
      <c r="E51" s="94"/>
      <c r="F51" s="94"/>
      <c r="G51" s="94"/>
      <c r="H51" s="94"/>
      <c r="I51" s="94"/>
      <c r="J51" s="94"/>
      <c r="K51" s="94"/>
      <c r="L51" s="95"/>
      <c r="M51" s="53"/>
    </row>
    <row r="52" spans="1:23" ht="17.25" customHeight="1" x14ac:dyDescent="0.25">
      <c r="A52" s="152" t="s">
        <v>99</v>
      </c>
      <c r="B52" s="152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35"/>
    </row>
    <row r="53" spans="1:23" ht="17.25" customHeight="1" x14ac:dyDescent="0.25">
      <c r="A53" s="82" t="s">
        <v>96</v>
      </c>
      <c r="B53" s="82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51"/>
    </row>
  </sheetData>
  <mergeCells count="135">
    <mergeCell ref="F10:L10"/>
    <mergeCell ref="J7:L7"/>
    <mergeCell ref="J6:L6"/>
    <mergeCell ref="F6:H6"/>
    <mergeCell ref="F12:H12"/>
    <mergeCell ref="J12:L12"/>
    <mergeCell ref="F8:H8"/>
    <mergeCell ref="J8:L8"/>
    <mergeCell ref="F22:G22"/>
    <mergeCell ref="I43:K43"/>
    <mergeCell ref="C34:D34"/>
    <mergeCell ref="C35:D35"/>
    <mergeCell ref="F31:G31"/>
    <mergeCell ref="C36:D36"/>
    <mergeCell ref="F40:G40"/>
    <mergeCell ref="F30:G30"/>
    <mergeCell ref="F28:G28"/>
    <mergeCell ref="F36:G36"/>
    <mergeCell ref="I38:K38"/>
    <mergeCell ref="C33:D33"/>
    <mergeCell ref="F41:G41"/>
    <mergeCell ref="I41:K41"/>
    <mergeCell ref="C45:H45"/>
    <mergeCell ref="C46:H46"/>
    <mergeCell ref="F37:G37"/>
    <mergeCell ref="F38:G38"/>
    <mergeCell ref="F39:G39"/>
    <mergeCell ref="C37:D37"/>
    <mergeCell ref="C25:D25"/>
    <mergeCell ref="F25:G25"/>
    <mergeCell ref="C26:D26"/>
    <mergeCell ref="F26:G26"/>
    <mergeCell ref="F44:G44"/>
    <mergeCell ref="C42:D42"/>
    <mergeCell ref="F42:G42"/>
    <mergeCell ref="C44:D44"/>
    <mergeCell ref="C39:D39"/>
    <mergeCell ref="C41:D41"/>
    <mergeCell ref="C43:G43"/>
    <mergeCell ref="A52:L52"/>
    <mergeCell ref="I21:K21"/>
    <mergeCell ref="I27:K27"/>
    <mergeCell ref="A47:H47"/>
    <mergeCell ref="I47:K47"/>
    <mergeCell ref="J9:L9"/>
    <mergeCell ref="I49:L49"/>
    <mergeCell ref="F18:H18"/>
    <mergeCell ref="I40:K40"/>
    <mergeCell ref="A9:A11"/>
    <mergeCell ref="A39:A40"/>
    <mergeCell ref="I42:K42"/>
    <mergeCell ref="I46:K46"/>
    <mergeCell ref="I18:L18"/>
    <mergeCell ref="I30:K30"/>
    <mergeCell ref="I31:K31"/>
    <mergeCell ref="I32:K32"/>
    <mergeCell ref="I45:K45"/>
    <mergeCell ref="I20:K20"/>
    <mergeCell ref="I44:K44"/>
    <mergeCell ref="C40:D40"/>
    <mergeCell ref="C14:L14"/>
    <mergeCell ref="C9:D9"/>
    <mergeCell ref="F9:H9"/>
    <mergeCell ref="A14:B14"/>
    <mergeCell ref="A16:B16"/>
    <mergeCell ref="C30:D30"/>
    <mergeCell ref="C23:D23"/>
    <mergeCell ref="I22:K22"/>
    <mergeCell ref="I25:K25"/>
    <mergeCell ref="F19:G19"/>
    <mergeCell ref="C27:D27"/>
    <mergeCell ref="C28:D28"/>
    <mergeCell ref="C29:D29"/>
    <mergeCell ref="C21:D21"/>
    <mergeCell ref="A27:A32"/>
    <mergeCell ref="A18:B18"/>
    <mergeCell ref="C31:D31"/>
    <mergeCell ref="C32:D32"/>
    <mergeCell ref="C18:E18"/>
    <mergeCell ref="F24:G24"/>
    <mergeCell ref="I24:K24"/>
    <mergeCell ref="F20:G20"/>
    <mergeCell ref="F21:G21"/>
    <mergeCell ref="C15:G15"/>
    <mergeCell ref="H15:L15"/>
    <mergeCell ref="I26:K26"/>
    <mergeCell ref="F23:G23"/>
    <mergeCell ref="A1:L1"/>
    <mergeCell ref="C38:D38"/>
    <mergeCell ref="I33:K33"/>
    <mergeCell ref="I34:K34"/>
    <mergeCell ref="I35:K35"/>
    <mergeCell ref="C8:D8"/>
    <mergeCell ref="F27:G27"/>
    <mergeCell ref="A12:A13"/>
    <mergeCell ref="F29:G29"/>
    <mergeCell ref="D5:E5"/>
    <mergeCell ref="A6:A7"/>
    <mergeCell ref="A2:L2"/>
    <mergeCell ref="C12:D12"/>
    <mergeCell ref="A33:A38"/>
    <mergeCell ref="I28:K28"/>
    <mergeCell ref="I29:K29"/>
    <mergeCell ref="A19:A22"/>
    <mergeCell ref="I19:K19"/>
    <mergeCell ref="A15:B15"/>
    <mergeCell ref="I36:K36"/>
    <mergeCell ref="I37:K37"/>
    <mergeCell ref="F32:G32"/>
    <mergeCell ref="F33:G33"/>
    <mergeCell ref="F34:G34"/>
    <mergeCell ref="G48:H48"/>
    <mergeCell ref="B48:F48"/>
    <mergeCell ref="I48:L48"/>
    <mergeCell ref="G49:H49"/>
    <mergeCell ref="B49:F49"/>
    <mergeCell ref="A53:L53"/>
    <mergeCell ref="B3:H3"/>
    <mergeCell ref="I3:J3"/>
    <mergeCell ref="K3:L3"/>
    <mergeCell ref="A50:L50"/>
    <mergeCell ref="A51:L51"/>
    <mergeCell ref="C6:D6"/>
    <mergeCell ref="B4:L4"/>
    <mergeCell ref="H5:L5"/>
    <mergeCell ref="I39:K39"/>
    <mergeCell ref="F35:G35"/>
    <mergeCell ref="A42:A46"/>
    <mergeCell ref="I23:K23"/>
    <mergeCell ref="C19:D19"/>
    <mergeCell ref="C20:D20"/>
    <mergeCell ref="C22:D22"/>
    <mergeCell ref="A17:L17"/>
    <mergeCell ref="A24:A26"/>
    <mergeCell ref="C24:D24"/>
  </mergeCells>
  <phoneticPr fontId="1" type="noConversion"/>
  <dataValidations disablePrompts="1" count="1">
    <dataValidation type="list" allowBlank="1" showInputMessage="1" showErrorMessage="1" sqref="C15:G15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190500</xdr:colOff>
                    <xdr:row>18</xdr:row>
                    <xdr:rowOff>161925</xdr:rowOff>
                  </from>
                  <to>
                    <xdr:col>0</xdr:col>
                    <xdr:colOff>1276350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190500</xdr:colOff>
                    <xdr:row>19</xdr:row>
                    <xdr:rowOff>114300</xdr:rowOff>
                  </from>
                  <to>
                    <xdr:col>0</xdr:col>
                    <xdr:colOff>1371600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0</xdr:col>
                    <xdr:colOff>190500</xdr:colOff>
                    <xdr:row>26</xdr:row>
                    <xdr:rowOff>209550</xdr:rowOff>
                  </from>
                  <to>
                    <xdr:col>0</xdr:col>
                    <xdr:colOff>1276350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0</xdr:col>
                    <xdr:colOff>190500</xdr:colOff>
                    <xdr:row>27</xdr:row>
                    <xdr:rowOff>171450</xdr:rowOff>
                  </from>
                  <to>
                    <xdr:col>0</xdr:col>
                    <xdr:colOff>1371600</xdr:colOff>
                    <xdr:row>28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Check Box 33">
              <controlPr defaultSize="0" autoFill="0" autoLine="0" autoPict="0">
                <anchor moveWithCells="1">
                  <from>
                    <xdr:col>0</xdr:col>
                    <xdr:colOff>190500</xdr:colOff>
                    <xdr:row>23</xdr:row>
                    <xdr:rowOff>190500</xdr:rowOff>
                  </from>
                  <to>
                    <xdr:col>0</xdr:col>
                    <xdr:colOff>1276350</xdr:colOff>
                    <xdr:row>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Check Box 34">
              <controlPr defaultSize="0" autoFill="0" autoLine="0" autoPict="0">
                <anchor moveWithCells="1">
                  <from>
                    <xdr:col>0</xdr:col>
                    <xdr:colOff>190500</xdr:colOff>
                    <xdr:row>24</xdr:row>
                    <xdr:rowOff>152400</xdr:rowOff>
                  </from>
                  <to>
                    <xdr:col>0</xdr:col>
                    <xdr:colOff>1371600</xdr:colOff>
                    <xdr:row>25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abSelected="1" zoomScaleNormal="100" zoomScaleSheetLayoutView="100" workbookViewId="0">
      <selection activeCell="A51" sqref="A51"/>
    </sheetView>
  </sheetViews>
  <sheetFormatPr defaultRowHeight="18.75" customHeight="1" x14ac:dyDescent="0.25"/>
  <cols>
    <col min="1" max="1" width="18.125" style="4" customWidth="1"/>
    <col min="2" max="2" width="21.75" style="4" customWidth="1"/>
    <col min="3" max="6" width="6.5" style="4" customWidth="1"/>
    <col min="7" max="7" width="8.25" style="4" customWidth="1"/>
    <col min="8" max="8" width="6.375" style="4" customWidth="1"/>
    <col min="9" max="10" width="6.5" style="4" customWidth="1"/>
    <col min="11" max="11" width="17" style="4" customWidth="1"/>
    <col min="12" max="12" width="9" style="4" customWidth="1"/>
    <col min="13" max="13" width="35.125" style="4" customWidth="1"/>
    <col min="14" max="28" width="9" style="4" customWidth="1"/>
    <col min="29" max="16384" width="9" style="4"/>
  </cols>
  <sheetData>
    <row r="1" spans="1:13" s="1" customFormat="1" ht="32.25" customHeight="1" x14ac:dyDescent="0.25">
      <c r="A1" s="118" t="s">
        <v>85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43"/>
    </row>
    <row r="2" spans="1:13" s="2" customFormat="1" ht="22.5" customHeight="1" thickBot="1" x14ac:dyDescent="0.3">
      <c r="A2" s="116" t="s">
        <v>6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s="2" customFormat="1" ht="22.15" customHeight="1" thickBot="1" x14ac:dyDescent="0.3">
      <c r="A3" s="49" t="s">
        <v>86</v>
      </c>
      <c r="B3" s="83"/>
      <c r="C3" s="84"/>
      <c r="D3" s="84"/>
      <c r="E3" s="84"/>
      <c r="F3" s="84"/>
      <c r="G3" s="84"/>
      <c r="H3" s="84"/>
      <c r="I3" s="85" t="s">
        <v>95</v>
      </c>
      <c r="J3" s="86"/>
      <c r="K3" s="87">
        <f ca="1">NOW()</f>
        <v>45112.737377662037</v>
      </c>
      <c r="L3" s="88"/>
    </row>
    <row r="4" spans="1:13" ht="21.75" customHeight="1" thickTop="1" thickBot="1" x14ac:dyDescent="0.3">
      <c r="A4" s="67" t="s">
        <v>7</v>
      </c>
      <c r="B4" s="68">
        <v>1000</v>
      </c>
      <c r="C4" s="16" t="s">
        <v>8</v>
      </c>
      <c r="D4" s="205" t="s">
        <v>9</v>
      </c>
      <c r="E4" s="170"/>
      <c r="F4" s="68">
        <v>16</v>
      </c>
      <c r="G4" s="41" t="s">
        <v>10</v>
      </c>
      <c r="H4" s="101" t="s">
        <v>75</v>
      </c>
      <c r="I4" s="102"/>
      <c r="J4" s="102"/>
      <c r="K4" s="102"/>
      <c r="L4" s="103"/>
      <c r="M4" s="3"/>
    </row>
    <row r="5" spans="1:13" ht="32.25" customHeight="1" thickTop="1" x14ac:dyDescent="0.25">
      <c r="A5" s="128" t="s">
        <v>11</v>
      </c>
      <c r="B5" s="63" t="s">
        <v>12</v>
      </c>
      <c r="C5" s="96">
        <v>200</v>
      </c>
      <c r="D5" s="97"/>
      <c r="E5" s="63" t="s">
        <v>13</v>
      </c>
      <c r="F5" s="141" t="s">
        <v>64</v>
      </c>
      <c r="G5" s="188"/>
      <c r="H5" s="142"/>
      <c r="I5" s="63" t="s">
        <v>14</v>
      </c>
      <c r="J5" s="186"/>
      <c r="K5" s="179"/>
      <c r="L5" s="187"/>
      <c r="M5" s="3"/>
    </row>
    <row r="6" spans="1:13" ht="21.75" customHeight="1" thickBot="1" x14ac:dyDescent="0.3">
      <c r="A6" s="125"/>
      <c r="B6" s="13" t="s">
        <v>15</v>
      </c>
      <c r="C6" s="114"/>
      <c r="D6" s="206"/>
      <c r="E6" s="206"/>
      <c r="F6" s="206"/>
      <c r="G6" s="206"/>
      <c r="H6" s="206"/>
      <c r="I6" s="206"/>
      <c r="J6" s="206"/>
      <c r="K6" s="206"/>
      <c r="L6" s="207"/>
      <c r="M6" s="3"/>
    </row>
    <row r="7" spans="1:13" ht="32.25" customHeight="1" thickTop="1" thickBot="1" x14ac:dyDescent="0.3">
      <c r="A7" s="67" t="s">
        <v>79</v>
      </c>
      <c r="B7" s="65" t="s">
        <v>12</v>
      </c>
      <c r="C7" s="120"/>
      <c r="D7" s="121"/>
      <c r="E7" s="65" t="s">
        <v>13</v>
      </c>
      <c r="F7" s="145"/>
      <c r="G7" s="189"/>
      <c r="H7" s="127"/>
      <c r="I7" s="65" t="s">
        <v>14</v>
      </c>
      <c r="J7" s="190"/>
      <c r="K7" s="170"/>
      <c r="L7" s="191"/>
      <c r="M7" s="3"/>
    </row>
    <row r="8" spans="1:13" ht="32.25" customHeight="1" thickTop="1" x14ac:dyDescent="0.25">
      <c r="A8" s="161" t="s">
        <v>81</v>
      </c>
      <c r="B8" s="66" t="s">
        <v>12</v>
      </c>
      <c r="C8" s="129"/>
      <c r="D8" s="130"/>
      <c r="E8" s="66" t="s">
        <v>13</v>
      </c>
      <c r="F8" s="110"/>
      <c r="G8" s="169"/>
      <c r="H8" s="111"/>
      <c r="I8" s="66" t="s">
        <v>14</v>
      </c>
      <c r="J8" s="156"/>
      <c r="K8" s="157"/>
      <c r="L8" s="158"/>
      <c r="M8" s="3"/>
    </row>
    <row r="9" spans="1:13" ht="24.75" customHeight="1" x14ac:dyDescent="0.25">
      <c r="A9" s="162"/>
      <c r="B9" s="5" t="s">
        <v>20</v>
      </c>
      <c r="C9" s="64">
        <v>4</v>
      </c>
      <c r="D9" s="6" t="s">
        <v>10</v>
      </c>
      <c r="E9" s="180" t="s">
        <v>76</v>
      </c>
      <c r="F9" s="202"/>
      <c r="G9" s="202"/>
      <c r="H9" s="202"/>
      <c r="I9" s="203"/>
      <c r="J9" s="203"/>
      <c r="K9" s="203"/>
      <c r="L9" s="204"/>
      <c r="M9" s="3"/>
    </row>
    <row r="10" spans="1:13" ht="21.75" customHeight="1" thickBot="1" x14ac:dyDescent="0.3">
      <c r="A10" s="163"/>
      <c r="B10" s="28" t="s">
        <v>21</v>
      </c>
      <c r="C10" s="198"/>
      <c r="D10" s="199"/>
      <c r="E10" s="200"/>
      <c r="F10" s="200"/>
      <c r="G10" s="36" t="s">
        <v>0</v>
      </c>
      <c r="H10" s="7" t="s">
        <v>22</v>
      </c>
      <c r="I10" s="198"/>
      <c r="J10" s="199"/>
      <c r="K10" s="42"/>
      <c r="L10" s="8" t="s">
        <v>0</v>
      </c>
      <c r="M10" s="3"/>
    </row>
    <row r="11" spans="1:13" ht="32.25" customHeight="1" thickTop="1" x14ac:dyDescent="0.25">
      <c r="A11" s="124" t="s">
        <v>24</v>
      </c>
      <c r="B11" s="66" t="s">
        <v>12</v>
      </c>
      <c r="C11" s="196"/>
      <c r="D11" s="201"/>
      <c r="E11" s="70" t="s">
        <v>13</v>
      </c>
      <c r="F11" s="196"/>
      <c r="G11" s="196"/>
      <c r="H11" s="70" t="s">
        <v>14</v>
      </c>
      <c r="I11" s="196"/>
      <c r="J11" s="196"/>
      <c r="K11" s="196"/>
      <c r="L11" s="197"/>
      <c r="M11" s="3"/>
    </row>
    <row r="12" spans="1:13" ht="21.75" customHeight="1" thickBot="1" x14ac:dyDescent="0.3">
      <c r="A12" s="125"/>
      <c r="B12" s="13" t="s">
        <v>21</v>
      </c>
      <c r="C12" s="198"/>
      <c r="D12" s="199"/>
      <c r="E12" s="200"/>
      <c r="F12" s="200"/>
      <c r="G12" s="36" t="s">
        <v>0</v>
      </c>
      <c r="H12" s="7" t="s">
        <v>22</v>
      </c>
      <c r="I12" s="198"/>
      <c r="J12" s="199"/>
      <c r="K12" s="42"/>
      <c r="L12" s="8" t="s">
        <v>0</v>
      </c>
      <c r="M12" s="3"/>
    </row>
    <row r="13" spans="1:13" ht="21.75" customHeight="1" thickTop="1" thickBot="1" x14ac:dyDescent="0.3">
      <c r="A13" s="137" t="s">
        <v>73</v>
      </c>
      <c r="B13" s="138"/>
      <c r="C13" s="120"/>
      <c r="D13" s="120"/>
      <c r="E13" s="120"/>
      <c r="F13" s="120"/>
      <c r="G13" s="120"/>
      <c r="H13" s="120"/>
      <c r="I13" s="120"/>
      <c r="J13" s="120"/>
      <c r="K13" s="120"/>
      <c r="L13" s="168"/>
    </row>
    <row r="14" spans="1:13" ht="21.75" customHeight="1" thickTop="1" thickBot="1" x14ac:dyDescent="0.3">
      <c r="A14" s="137" t="s">
        <v>74</v>
      </c>
      <c r="B14" s="138"/>
      <c r="C14" s="145" t="s">
        <v>5</v>
      </c>
      <c r="D14" s="170"/>
      <c r="E14" s="170"/>
      <c r="F14" s="170"/>
      <c r="G14" s="127"/>
      <c r="H14" s="171"/>
      <c r="I14" s="171"/>
      <c r="J14" s="171"/>
      <c r="K14" s="171"/>
      <c r="L14" s="172"/>
    </row>
    <row r="15" spans="1:13" ht="21.75" customHeight="1" thickTop="1" thickBot="1" x14ac:dyDescent="0.3">
      <c r="A15" s="143" t="s">
        <v>26</v>
      </c>
      <c r="B15" s="144"/>
      <c r="C15" s="9"/>
      <c r="D15" s="9"/>
      <c r="E15" s="9"/>
      <c r="F15" s="9"/>
      <c r="G15" s="9"/>
      <c r="H15" s="9"/>
      <c r="I15" s="9"/>
      <c r="J15" s="9"/>
      <c r="K15" s="9"/>
      <c r="L15" s="10"/>
    </row>
    <row r="16" spans="1:13" s="2" customFormat="1" ht="22.5" customHeight="1" thickBot="1" x14ac:dyDescent="0.3">
      <c r="A16" s="116" t="s">
        <v>27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</row>
    <row r="17" spans="1:29" ht="18.75" customHeight="1" thickBot="1" x14ac:dyDescent="0.3">
      <c r="A17" s="150" t="s">
        <v>28</v>
      </c>
      <c r="B17" s="151"/>
      <c r="C17" s="151" t="s">
        <v>29</v>
      </c>
      <c r="D17" s="151"/>
      <c r="E17" s="151"/>
      <c r="F17" s="151" t="s">
        <v>30</v>
      </c>
      <c r="G17" s="151"/>
      <c r="H17" s="151"/>
      <c r="I17" s="151" t="s">
        <v>31</v>
      </c>
      <c r="J17" s="151"/>
      <c r="K17" s="151"/>
      <c r="L17" s="167"/>
      <c r="M17" s="2"/>
    </row>
    <row r="18" spans="1:29" ht="18.75" customHeight="1" thickTop="1" x14ac:dyDescent="0.25">
      <c r="A18" s="117" t="s">
        <v>88</v>
      </c>
      <c r="B18" s="5" t="s">
        <v>32</v>
      </c>
      <c r="C18" s="110"/>
      <c r="D18" s="111"/>
      <c r="E18" s="63" t="s">
        <v>33</v>
      </c>
      <c r="F18" s="147"/>
      <c r="G18" s="148"/>
      <c r="H18" s="63" t="s">
        <v>34</v>
      </c>
      <c r="I18" s="104">
        <f>C18*F18</f>
        <v>0</v>
      </c>
      <c r="J18" s="104"/>
      <c r="K18" s="104"/>
      <c r="L18" s="11" t="s">
        <v>34</v>
      </c>
      <c r="AC18" s="44"/>
    </row>
    <row r="19" spans="1:29" ht="18.75" customHeight="1" x14ac:dyDescent="0.25">
      <c r="A19" s="108"/>
      <c r="B19" s="5" t="s">
        <v>35</v>
      </c>
      <c r="C19" s="112"/>
      <c r="D19" s="113"/>
      <c r="E19" s="5" t="s">
        <v>1</v>
      </c>
      <c r="F19" s="105"/>
      <c r="G19" s="106"/>
      <c r="H19" s="5" t="s">
        <v>34</v>
      </c>
      <c r="I19" s="104">
        <f>C19*F19</f>
        <v>0</v>
      </c>
      <c r="J19" s="104"/>
      <c r="K19" s="104"/>
      <c r="L19" s="11" t="s">
        <v>34</v>
      </c>
      <c r="M19" s="12" t="s">
        <v>37</v>
      </c>
      <c r="AC19" s="44"/>
    </row>
    <row r="20" spans="1:29" ht="18.75" customHeight="1" x14ac:dyDescent="0.25">
      <c r="A20" s="108"/>
      <c r="B20" s="48" t="s">
        <v>2</v>
      </c>
      <c r="C20" s="112"/>
      <c r="D20" s="113"/>
      <c r="E20" s="48" t="s">
        <v>0</v>
      </c>
      <c r="F20" s="105"/>
      <c r="G20" s="106"/>
      <c r="H20" s="5" t="s">
        <v>34</v>
      </c>
      <c r="I20" s="104">
        <f t="shared" ref="I20:I43" si="0">C20*F20</f>
        <v>0</v>
      </c>
      <c r="J20" s="104"/>
      <c r="K20" s="104"/>
      <c r="L20" s="11" t="s">
        <v>34</v>
      </c>
      <c r="M20" s="12"/>
      <c r="AC20" s="44"/>
    </row>
    <row r="21" spans="1:29" ht="18.75" customHeight="1" thickBot="1" x14ac:dyDescent="0.3">
      <c r="A21" s="136"/>
      <c r="B21" s="13" t="s">
        <v>3</v>
      </c>
      <c r="C21" s="114"/>
      <c r="D21" s="115"/>
      <c r="E21" s="13" t="s">
        <v>0</v>
      </c>
      <c r="F21" s="139"/>
      <c r="G21" s="140"/>
      <c r="H21" s="13" t="s">
        <v>34</v>
      </c>
      <c r="I21" s="146">
        <f t="shared" si="0"/>
        <v>0</v>
      </c>
      <c r="J21" s="146"/>
      <c r="K21" s="146"/>
      <c r="L21" s="14" t="s">
        <v>34</v>
      </c>
      <c r="M21" s="12"/>
      <c r="AC21" s="44"/>
    </row>
    <row r="22" spans="1:29" ht="18.75" customHeight="1" thickTop="1" thickBot="1" x14ac:dyDescent="0.3">
      <c r="A22" s="15" t="s">
        <v>80</v>
      </c>
      <c r="B22" s="65" t="s">
        <v>35</v>
      </c>
      <c r="C22" s="145"/>
      <c r="D22" s="127"/>
      <c r="E22" s="28" t="s">
        <v>1</v>
      </c>
      <c r="F22" s="192"/>
      <c r="G22" s="193"/>
      <c r="H22" s="65" t="s">
        <v>34</v>
      </c>
      <c r="I22" s="109">
        <f>C22*F22</f>
        <v>0</v>
      </c>
      <c r="J22" s="109"/>
      <c r="K22" s="109"/>
      <c r="L22" s="16" t="s">
        <v>34</v>
      </c>
      <c r="M22" s="12" t="s">
        <v>37</v>
      </c>
      <c r="AC22" s="44"/>
    </row>
    <row r="23" spans="1:29" ht="18.75" customHeight="1" thickTop="1" x14ac:dyDescent="0.25">
      <c r="A23" s="117" t="s">
        <v>104</v>
      </c>
      <c r="B23" s="63" t="s">
        <v>35</v>
      </c>
      <c r="C23" s="141"/>
      <c r="D23" s="142"/>
      <c r="E23" s="63" t="s">
        <v>1</v>
      </c>
      <c r="F23" s="122"/>
      <c r="G23" s="123"/>
      <c r="H23" s="63" t="s">
        <v>34</v>
      </c>
      <c r="I23" s="135">
        <f>C23*F23</f>
        <v>0</v>
      </c>
      <c r="J23" s="135"/>
      <c r="K23" s="135"/>
      <c r="L23" s="52" t="s">
        <v>34</v>
      </c>
      <c r="M23" s="12" t="s">
        <v>37</v>
      </c>
      <c r="AC23" s="44"/>
    </row>
    <row r="24" spans="1:29" ht="18.75" customHeight="1" x14ac:dyDescent="0.25">
      <c r="A24" s="108"/>
      <c r="B24" s="48" t="s">
        <v>2</v>
      </c>
      <c r="C24" s="112">
        <f>E10</f>
        <v>0</v>
      </c>
      <c r="D24" s="113"/>
      <c r="E24" s="48" t="s">
        <v>0</v>
      </c>
      <c r="F24" s="105"/>
      <c r="G24" s="106"/>
      <c r="H24" s="5" t="s">
        <v>34</v>
      </c>
      <c r="I24" s="104">
        <f>C24*F24</f>
        <v>0</v>
      </c>
      <c r="J24" s="104"/>
      <c r="K24" s="104"/>
      <c r="L24" s="11" t="s">
        <v>34</v>
      </c>
      <c r="M24" s="12"/>
      <c r="AC24" s="44"/>
    </row>
    <row r="25" spans="1:29" ht="18.75" customHeight="1" thickBot="1" x14ac:dyDescent="0.3">
      <c r="A25" s="108"/>
      <c r="B25" s="13" t="s">
        <v>3</v>
      </c>
      <c r="C25" s="114">
        <f>K10</f>
        <v>0</v>
      </c>
      <c r="D25" s="115"/>
      <c r="E25" s="13" t="s">
        <v>0</v>
      </c>
      <c r="F25" s="139"/>
      <c r="G25" s="140"/>
      <c r="H25" s="13" t="s">
        <v>34</v>
      </c>
      <c r="I25" s="146">
        <f>C25*F25</f>
        <v>0</v>
      </c>
      <c r="J25" s="146"/>
      <c r="K25" s="146"/>
      <c r="L25" s="11" t="s">
        <v>34</v>
      </c>
      <c r="M25" s="12"/>
      <c r="AC25" s="44"/>
    </row>
    <row r="26" spans="1:29" ht="18.75" customHeight="1" thickTop="1" x14ac:dyDescent="0.25">
      <c r="A26" s="149" t="s">
        <v>90</v>
      </c>
      <c r="B26" s="17" t="s">
        <v>44</v>
      </c>
      <c r="C26" s="141"/>
      <c r="D26" s="142"/>
      <c r="E26" s="63" t="s">
        <v>45</v>
      </c>
      <c r="F26" s="122"/>
      <c r="G26" s="123"/>
      <c r="H26" s="63" t="s">
        <v>34</v>
      </c>
      <c r="I26" s="135">
        <f>C26*F26</f>
        <v>0</v>
      </c>
      <c r="J26" s="135"/>
      <c r="K26" s="135"/>
      <c r="L26" s="18" t="s">
        <v>34</v>
      </c>
      <c r="M26" s="19"/>
      <c r="AC26" s="44"/>
    </row>
    <row r="27" spans="1:29" ht="18.75" customHeight="1" x14ac:dyDescent="0.25">
      <c r="A27" s="108"/>
      <c r="B27" s="63" t="s">
        <v>46</v>
      </c>
      <c r="C27" s="112"/>
      <c r="D27" s="113"/>
      <c r="E27" s="5" t="s">
        <v>47</v>
      </c>
      <c r="F27" s="105"/>
      <c r="G27" s="106"/>
      <c r="H27" s="63" t="s">
        <v>34</v>
      </c>
      <c r="I27" s="135">
        <f t="shared" si="0"/>
        <v>0</v>
      </c>
      <c r="J27" s="135"/>
      <c r="K27" s="135"/>
      <c r="L27" s="52" t="s">
        <v>34</v>
      </c>
      <c r="M27" s="19"/>
      <c r="AC27" s="44"/>
    </row>
    <row r="28" spans="1:29" ht="18.75" customHeight="1" x14ac:dyDescent="0.25">
      <c r="A28" s="108"/>
      <c r="B28" s="20" t="s">
        <v>48</v>
      </c>
      <c r="C28" s="112"/>
      <c r="D28" s="113"/>
      <c r="E28" s="5" t="s">
        <v>0</v>
      </c>
      <c r="F28" s="105"/>
      <c r="G28" s="106"/>
      <c r="H28" s="5" t="s">
        <v>34</v>
      </c>
      <c r="I28" s="104">
        <f t="shared" si="0"/>
        <v>0</v>
      </c>
      <c r="J28" s="104"/>
      <c r="K28" s="104"/>
      <c r="L28" s="11" t="s">
        <v>34</v>
      </c>
      <c r="M28" s="19"/>
      <c r="AC28" s="44"/>
    </row>
    <row r="29" spans="1:29" ht="18.75" customHeight="1" x14ac:dyDescent="0.25">
      <c r="A29" s="108"/>
      <c r="B29" s="5" t="s">
        <v>35</v>
      </c>
      <c r="C29" s="112"/>
      <c r="D29" s="113"/>
      <c r="E29" s="5" t="s">
        <v>1</v>
      </c>
      <c r="F29" s="105"/>
      <c r="G29" s="106"/>
      <c r="H29" s="5" t="s">
        <v>34</v>
      </c>
      <c r="I29" s="104">
        <f t="shared" si="0"/>
        <v>0</v>
      </c>
      <c r="J29" s="104"/>
      <c r="K29" s="104"/>
      <c r="L29" s="11" t="s">
        <v>34</v>
      </c>
      <c r="M29" s="12" t="s">
        <v>37</v>
      </c>
      <c r="AC29" s="44"/>
    </row>
    <row r="30" spans="1:29" ht="18.75" customHeight="1" x14ac:dyDescent="0.25">
      <c r="A30" s="108"/>
      <c r="B30" s="48" t="s">
        <v>2</v>
      </c>
      <c r="C30" s="112">
        <f>E12</f>
        <v>0</v>
      </c>
      <c r="D30" s="113"/>
      <c r="E30" s="48" t="s">
        <v>0</v>
      </c>
      <c r="F30" s="105"/>
      <c r="G30" s="106"/>
      <c r="H30" s="5" t="s">
        <v>34</v>
      </c>
      <c r="I30" s="104">
        <f t="shared" si="0"/>
        <v>0</v>
      </c>
      <c r="J30" s="104"/>
      <c r="K30" s="104"/>
      <c r="L30" s="11" t="s">
        <v>34</v>
      </c>
      <c r="M30" s="12"/>
      <c r="AC30" s="44"/>
    </row>
    <row r="31" spans="1:29" ht="18.75" customHeight="1" thickBot="1" x14ac:dyDescent="0.3">
      <c r="A31" s="136"/>
      <c r="B31" s="13" t="s">
        <v>3</v>
      </c>
      <c r="C31" s="114">
        <f>K12</f>
        <v>0</v>
      </c>
      <c r="D31" s="115"/>
      <c r="E31" s="13" t="s">
        <v>0</v>
      </c>
      <c r="F31" s="139"/>
      <c r="G31" s="140"/>
      <c r="H31" s="13" t="s">
        <v>34</v>
      </c>
      <c r="I31" s="146">
        <f t="shared" si="0"/>
        <v>0</v>
      </c>
      <c r="J31" s="146"/>
      <c r="K31" s="146"/>
      <c r="L31" s="14" t="s">
        <v>34</v>
      </c>
      <c r="M31" s="12"/>
      <c r="AC31" s="44"/>
    </row>
    <row r="32" spans="1:29" ht="18.75" customHeight="1" thickTop="1" x14ac:dyDescent="0.25">
      <c r="A32" s="131" t="s">
        <v>49</v>
      </c>
      <c r="B32" s="21" t="s">
        <v>50</v>
      </c>
      <c r="C32" s="141"/>
      <c r="D32" s="142"/>
      <c r="E32" s="63" t="s">
        <v>8</v>
      </c>
      <c r="F32" s="122"/>
      <c r="G32" s="123"/>
      <c r="H32" s="63" t="s">
        <v>34</v>
      </c>
      <c r="I32" s="119">
        <f t="shared" si="0"/>
        <v>0</v>
      </c>
      <c r="J32" s="119"/>
      <c r="K32" s="119"/>
      <c r="L32" s="18" t="s">
        <v>34</v>
      </c>
    </row>
    <row r="33" spans="1:12" ht="18.75" customHeight="1" x14ac:dyDescent="0.25">
      <c r="A33" s="132"/>
      <c r="B33" s="6" t="s">
        <v>51</v>
      </c>
      <c r="C33" s="112"/>
      <c r="D33" s="113"/>
      <c r="E33" s="5" t="s">
        <v>8</v>
      </c>
      <c r="F33" s="105"/>
      <c r="G33" s="106"/>
      <c r="H33" s="5" t="s">
        <v>34</v>
      </c>
      <c r="I33" s="104">
        <f t="shared" si="0"/>
        <v>0</v>
      </c>
      <c r="J33" s="104"/>
      <c r="K33" s="104"/>
      <c r="L33" s="11" t="s">
        <v>34</v>
      </c>
    </row>
    <row r="34" spans="1:12" ht="18.75" customHeight="1" x14ac:dyDescent="0.25">
      <c r="A34" s="132"/>
      <c r="B34" s="6" t="s">
        <v>52</v>
      </c>
      <c r="C34" s="112"/>
      <c r="D34" s="113"/>
      <c r="E34" s="5" t="s">
        <v>8</v>
      </c>
      <c r="F34" s="105"/>
      <c r="G34" s="106"/>
      <c r="H34" s="5" t="s">
        <v>34</v>
      </c>
      <c r="I34" s="104">
        <f t="shared" si="0"/>
        <v>0</v>
      </c>
      <c r="J34" s="104"/>
      <c r="K34" s="104"/>
      <c r="L34" s="11" t="s">
        <v>34</v>
      </c>
    </row>
    <row r="35" spans="1:12" ht="18.75" customHeight="1" x14ac:dyDescent="0.25">
      <c r="A35" s="133"/>
      <c r="B35" s="22"/>
      <c r="C35" s="112"/>
      <c r="D35" s="113"/>
      <c r="E35" s="23"/>
      <c r="F35" s="105"/>
      <c r="G35" s="106"/>
      <c r="H35" s="5" t="s">
        <v>34</v>
      </c>
      <c r="I35" s="104">
        <f>C35*F35</f>
        <v>0</v>
      </c>
      <c r="J35" s="104"/>
      <c r="K35" s="104"/>
      <c r="L35" s="11" t="s">
        <v>34</v>
      </c>
    </row>
    <row r="36" spans="1:12" ht="18.75" customHeight="1" x14ac:dyDescent="0.25">
      <c r="A36" s="133"/>
      <c r="B36" s="22"/>
      <c r="C36" s="112"/>
      <c r="D36" s="113"/>
      <c r="E36" s="23"/>
      <c r="F36" s="105"/>
      <c r="G36" s="106"/>
      <c r="H36" s="5" t="s">
        <v>34</v>
      </c>
      <c r="I36" s="104">
        <f>C36*F36</f>
        <v>0</v>
      </c>
      <c r="J36" s="104"/>
      <c r="K36" s="104"/>
      <c r="L36" s="11" t="s">
        <v>34</v>
      </c>
    </row>
    <row r="37" spans="1:12" ht="18.75" customHeight="1" thickBot="1" x14ac:dyDescent="0.3">
      <c r="A37" s="134"/>
      <c r="B37" s="24"/>
      <c r="C37" s="114"/>
      <c r="D37" s="115"/>
      <c r="E37" s="25"/>
      <c r="F37" s="139"/>
      <c r="G37" s="140"/>
      <c r="H37" s="13" t="s">
        <v>34</v>
      </c>
      <c r="I37" s="146">
        <f t="shared" si="0"/>
        <v>0</v>
      </c>
      <c r="J37" s="146"/>
      <c r="K37" s="146"/>
      <c r="L37" s="14" t="s">
        <v>34</v>
      </c>
    </row>
    <row r="38" spans="1:12" ht="18.75" customHeight="1" thickTop="1" x14ac:dyDescent="0.25">
      <c r="A38" s="164" t="s">
        <v>53</v>
      </c>
      <c r="B38" s="22" t="s">
        <v>54</v>
      </c>
      <c r="C38" s="141"/>
      <c r="D38" s="142"/>
      <c r="E38" s="5" t="s">
        <v>8</v>
      </c>
      <c r="F38" s="122"/>
      <c r="G38" s="123"/>
      <c r="H38" s="26" t="s">
        <v>63</v>
      </c>
      <c r="I38" s="104">
        <f>C38*F38</f>
        <v>0</v>
      </c>
      <c r="J38" s="104"/>
      <c r="K38" s="104"/>
      <c r="L38" s="27" t="s">
        <v>34</v>
      </c>
    </row>
    <row r="39" spans="1:12" ht="18.75" customHeight="1" thickBot="1" x14ac:dyDescent="0.3">
      <c r="A39" s="165"/>
      <c r="B39" s="24" t="s">
        <v>55</v>
      </c>
      <c r="C39" s="114"/>
      <c r="D39" s="115"/>
      <c r="E39" s="13" t="s">
        <v>8</v>
      </c>
      <c r="F39" s="139"/>
      <c r="G39" s="140"/>
      <c r="H39" s="13" t="s">
        <v>63</v>
      </c>
      <c r="I39" s="146">
        <f>C39*F39</f>
        <v>0</v>
      </c>
      <c r="J39" s="146"/>
      <c r="K39" s="146"/>
      <c r="L39" s="14" t="s">
        <v>34</v>
      </c>
    </row>
    <row r="40" spans="1:12" ht="18.75" customHeight="1" thickTop="1" thickBot="1" x14ac:dyDescent="0.3">
      <c r="A40" s="37" t="s">
        <v>25</v>
      </c>
      <c r="B40" s="41" t="str">
        <f>C14</f>
        <v>膠裝</v>
      </c>
      <c r="C40" s="145"/>
      <c r="D40" s="127"/>
      <c r="E40" s="65" t="s">
        <v>8</v>
      </c>
      <c r="F40" s="192"/>
      <c r="G40" s="193"/>
      <c r="H40" s="65" t="s">
        <v>34</v>
      </c>
      <c r="I40" s="109">
        <f t="shared" si="0"/>
        <v>0</v>
      </c>
      <c r="J40" s="109"/>
      <c r="K40" s="109"/>
      <c r="L40" s="16" t="s">
        <v>34</v>
      </c>
    </row>
    <row r="41" spans="1:12" ht="18.75" customHeight="1" thickTop="1" x14ac:dyDescent="0.25">
      <c r="A41" s="107" t="s">
        <v>56</v>
      </c>
      <c r="B41" s="40" t="s">
        <v>68</v>
      </c>
      <c r="C41" s="141"/>
      <c r="D41" s="142"/>
      <c r="E41" s="63" t="s">
        <v>47</v>
      </c>
      <c r="F41" s="122"/>
      <c r="G41" s="123"/>
      <c r="H41" s="63" t="s">
        <v>63</v>
      </c>
      <c r="I41" s="135">
        <f>C41*F41</f>
        <v>0</v>
      </c>
      <c r="J41" s="135"/>
      <c r="K41" s="135"/>
      <c r="L41" s="27" t="s">
        <v>34</v>
      </c>
    </row>
    <row r="42" spans="1:12" ht="18.75" customHeight="1" x14ac:dyDescent="0.25">
      <c r="A42" s="107"/>
      <c r="B42" s="22" t="s">
        <v>71</v>
      </c>
      <c r="C42" s="141"/>
      <c r="D42" s="179"/>
      <c r="E42" s="179"/>
      <c r="F42" s="179"/>
      <c r="G42" s="142"/>
      <c r="H42" s="39" t="s">
        <v>4</v>
      </c>
      <c r="I42" s="135">
        <f>SUM(I18:K41)*C42/100</f>
        <v>0</v>
      </c>
      <c r="J42" s="135"/>
      <c r="K42" s="135"/>
      <c r="L42" s="11" t="s">
        <v>34</v>
      </c>
    </row>
    <row r="43" spans="1:12" ht="18.75" customHeight="1" x14ac:dyDescent="0.25">
      <c r="A43" s="108"/>
      <c r="B43" s="22" t="s">
        <v>57</v>
      </c>
      <c r="C43" s="112"/>
      <c r="D43" s="113"/>
      <c r="E43" s="30" t="s">
        <v>58</v>
      </c>
      <c r="F43" s="105"/>
      <c r="G43" s="106"/>
      <c r="H43" s="30" t="s">
        <v>34</v>
      </c>
      <c r="I43" s="104">
        <f t="shared" si="0"/>
        <v>0</v>
      </c>
      <c r="J43" s="104"/>
      <c r="K43" s="104"/>
      <c r="L43" s="11" t="s">
        <v>34</v>
      </c>
    </row>
    <row r="44" spans="1:12" ht="36.75" customHeight="1" x14ac:dyDescent="0.25">
      <c r="A44" s="108"/>
      <c r="B44" s="31" t="s">
        <v>59</v>
      </c>
      <c r="C44" s="173" t="s">
        <v>67</v>
      </c>
      <c r="D44" s="174"/>
      <c r="E44" s="174"/>
      <c r="F44" s="174"/>
      <c r="G44" s="174"/>
      <c r="H44" s="175"/>
      <c r="I44" s="135"/>
      <c r="J44" s="135"/>
      <c r="K44" s="135"/>
      <c r="L44" s="11" t="s">
        <v>34</v>
      </c>
    </row>
    <row r="45" spans="1:12" ht="36.75" customHeight="1" thickBot="1" x14ac:dyDescent="0.3">
      <c r="A45" s="108"/>
      <c r="B45" s="31" t="s">
        <v>60</v>
      </c>
      <c r="C45" s="176"/>
      <c r="D45" s="177"/>
      <c r="E45" s="177"/>
      <c r="F45" s="177"/>
      <c r="G45" s="177"/>
      <c r="H45" s="178"/>
      <c r="I45" s="166"/>
      <c r="J45" s="166"/>
      <c r="K45" s="166"/>
      <c r="L45" s="32" t="s">
        <v>34</v>
      </c>
    </row>
    <row r="46" spans="1:12" s="55" customFormat="1" ht="36" customHeight="1" thickBot="1" x14ac:dyDescent="0.3">
      <c r="A46" s="211" t="s">
        <v>98</v>
      </c>
      <c r="B46" s="212"/>
      <c r="C46" s="212"/>
      <c r="D46" s="212"/>
      <c r="E46" s="212"/>
      <c r="F46" s="212"/>
      <c r="G46" s="212"/>
      <c r="H46" s="212"/>
      <c r="I46" s="213">
        <f>SUM(I18:K45)</f>
        <v>0</v>
      </c>
      <c r="J46" s="213"/>
      <c r="K46" s="213"/>
      <c r="L46" s="54" t="s">
        <v>34</v>
      </c>
    </row>
    <row r="47" spans="1:12" ht="24" customHeight="1" x14ac:dyDescent="0.25">
      <c r="A47" s="59" t="s">
        <v>62</v>
      </c>
      <c r="B47" s="74"/>
      <c r="C47" s="75"/>
      <c r="D47" s="75"/>
      <c r="E47" s="75"/>
      <c r="F47" s="75"/>
      <c r="G47" s="72" t="s">
        <v>101</v>
      </c>
      <c r="H47" s="73"/>
      <c r="I47" s="74"/>
      <c r="J47" s="75"/>
      <c r="K47" s="75"/>
      <c r="L47" s="76"/>
    </row>
    <row r="48" spans="1:12" ht="24" customHeight="1" thickBot="1" x14ac:dyDescent="0.3">
      <c r="A48" s="61" t="s">
        <v>102</v>
      </c>
      <c r="B48" s="79"/>
      <c r="C48" s="80"/>
      <c r="D48" s="80"/>
      <c r="E48" s="80"/>
      <c r="F48" s="81"/>
      <c r="G48" s="77" t="s">
        <v>103</v>
      </c>
      <c r="H48" s="78"/>
      <c r="I48" s="159"/>
      <c r="J48" s="159"/>
      <c r="K48" s="159"/>
      <c r="L48" s="160"/>
    </row>
    <row r="49" spans="1:13" s="34" customFormat="1" ht="147.75" customHeight="1" x14ac:dyDescent="0.25">
      <c r="A49" s="208" t="s">
        <v>106</v>
      </c>
      <c r="B49" s="209"/>
      <c r="C49" s="209"/>
      <c r="D49" s="209"/>
      <c r="E49" s="209"/>
      <c r="F49" s="209"/>
      <c r="G49" s="209"/>
      <c r="H49" s="209"/>
      <c r="I49" s="209"/>
      <c r="J49" s="209"/>
      <c r="K49" s="209"/>
      <c r="L49" s="210"/>
      <c r="M49" s="71"/>
    </row>
    <row r="50" spans="1:13" s="34" customFormat="1" ht="15" customHeight="1" thickBot="1" x14ac:dyDescent="0.3">
      <c r="A50" s="93" t="s">
        <v>108</v>
      </c>
      <c r="B50" s="194"/>
      <c r="C50" s="194"/>
      <c r="D50" s="194"/>
      <c r="E50" s="194"/>
      <c r="F50" s="194"/>
      <c r="G50" s="194"/>
      <c r="H50" s="194"/>
      <c r="I50" s="194"/>
      <c r="J50" s="194"/>
      <c r="K50" s="194"/>
      <c r="L50" s="195"/>
      <c r="M50" s="53"/>
    </row>
    <row r="51" spans="1:13" ht="17.25" customHeight="1" x14ac:dyDescent="0.25">
      <c r="A51" s="62" t="s">
        <v>105</v>
      </c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35"/>
    </row>
    <row r="52" spans="1:13" ht="17.25" customHeight="1" x14ac:dyDescent="0.25">
      <c r="A52" s="62" t="s">
        <v>97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51"/>
    </row>
  </sheetData>
  <sheetProtection formatCells="0"/>
  <mergeCells count="138">
    <mergeCell ref="F11:G11"/>
    <mergeCell ref="C44:H44"/>
    <mergeCell ref="I44:K44"/>
    <mergeCell ref="C40:D40"/>
    <mergeCell ref="F40:G40"/>
    <mergeCell ref="I40:K40"/>
    <mergeCell ref="C37:D37"/>
    <mergeCell ref="F37:G37"/>
    <mergeCell ref="I37:K37"/>
    <mergeCell ref="C31:D31"/>
    <mergeCell ref="F31:G31"/>
    <mergeCell ref="I31:K31"/>
    <mergeCell ref="C33:D33"/>
    <mergeCell ref="F33:G33"/>
    <mergeCell ref="I33:K33"/>
    <mergeCell ref="C39:D39"/>
    <mergeCell ref="F39:G39"/>
    <mergeCell ref="I39:K39"/>
    <mergeCell ref="A38:A39"/>
    <mergeCell ref="C38:D38"/>
    <mergeCell ref="F38:G38"/>
    <mergeCell ref="I38:K38"/>
    <mergeCell ref="A49:L49"/>
    <mergeCell ref="C45:H45"/>
    <mergeCell ref="I45:K45"/>
    <mergeCell ref="A41:A45"/>
    <mergeCell ref="C42:G42"/>
    <mergeCell ref="I42:K42"/>
    <mergeCell ref="C43:D43"/>
    <mergeCell ref="F43:G43"/>
    <mergeCell ref="I48:L48"/>
    <mergeCell ref="I43:K43"/>
    <mergeCell ref="C41:D41"/>
    <mergeCell ref="A46:H46"/>
    <mergeCell ref="I46:K46"/>
    <mergeCell ref="F41:G41"/>
    <mergeCell ref="I41:K41"/>
    <mergeCell ref="G48:H48"/>
    <mergeCell ref="A32:A37"/>
    <mergeCell ref="C32:D32"/>
    <mergeCell ref="F32:G32"/>
    <mergeCell ref="I32:K32"/>
    <mergeCell ref="C34:D34"/>
    <mergeCell ref="F34:G34"/>
    <mergeCell ref="I34:K34"/>
    <mergeCell ref="C36:D36"/>
    <mergeCell ref="F36:G36"/>
    <mergeCell ref="I36:K36"/>
    <mergeCell ref="C35:D35"/>
    <mergeCell ref="F35:G35"/>
    <mergeCell ref="I35:K35"/>
    <mergeCell ref="A23:A25"/>
    <mergeCell ref="C23:D23"/>
    <mergeCell ref="F23:G23"/>
    <mergeCell ref="I23:K23"/>
    <mergeCell ref="C25:D25"/>
    <mergeCell ref="F25:G25"/>
    <mergeCell ref="I25:K25"/>
    <mergeCell ref="A26:A31"/>
    <mergeCell ref="C26:D26"/>
    <mergeCell ref="F26:G26"/>
    <mergeCell ref="I26:K26"/>
    <mergeCell ref="C27:D27"/>
    <mergeCell ref="F27:G27"/>
    <mergeCell ref="I27:K27"/>
    <mergeCell ref="C28:D28"/>
    <mergeCell ref="F28:G28"/>
    <mergeCell ref="I28:K28"/>
    <mergeCell ref="C30:D30"/>
    <mergeCell ref="F30:G30"/>
    <mergeCell ref="I30:K30"/>
    <mergeCell ref="C29:D29"/>
    <mergeCell ref="F29:G29"/>
    <mergeCell ref="I29:K29"/>
    <mergeCell ref="C22:D22"/>
    <mergeCell ref="F22:G22"/>
    <mergeCell ref="I22:K22"/>
    <mergeCell ref="C21:D21"/>
    <mergeCell ref="F21:G21"/>
    <mergeCell ref="I21:K21"/>
    <mergeCell ref="C24:D24"/>
    <mergeCell ref="F24:G24"/>
    <mergeCell ref="I24:K24"/>
    <mergeCell ref="A16:L16"/>
    <mergeCell ref="C19:D19"/>
    <mergeCell ref="F19:G19"/>
    <mergeCell ref="I19:K19"/>
    <mergeCell ref="A18:A21"/>
    <mergeCell ref="C18:D18"/>
    <mergeCell ref="F18:G18"/>
    <mergeCell ref="I18:K18"/>
    <mergeCell ref="C20:D20"/>
    <mergeCell ref="F20:G20"/>
    <mergeCell ref="I20:K20"/>
    <mergeCell ref="A1:L1"/>
    <mergeCell ref="J5:L5"/>
    <mergeCell ref="J8:L8"/>
    <mergeCell ref="E9:L9"/>
    <mergeCell ref="A2:L2"/>
    <mergeCell ref="D4:E4"/>
    <mergeCell ref="H4:L4"/>
    <mergeCell ref="A5:A6"/>
    <mergeCell ref="C5:D5"/>
    <mergeCell ref="F5:H5"/>
    <mergeCell ref="C7:D7"/>
    <mergeCell ref="F7:H7"/>
    <mergeCell ref="J7:L7"/>
    <mergeCell ref="A8:A10"/>
    <mergeCell ref="C8:D8"/>
    <mergeCell ref="F8:H8"/>
    <mergeCell ref="C6:L6"/>
    <mergeCell ref="C10:D10"/>
    <mergeCell ref="E10:F10"/>
    <mergeCell ref="I10:J10"/>
    <mergeCell ref="A50:L50"/>
    <mergeCell ref="B3:H3"/>
    <mergeCell ref="I3:J3"/>
    <mergeCell ref="K3:L3"/>
    <mergeCell ref="B47:F47"/>
    <mergeCell ref="G47:H47"/>
    <mergeCell ref="I47:L47"/>
    <mergeCell ref="B48:F48"/>
    <mergeCell ref="I11:L11"/>
    <mergeCell ref="C12:D12"/>
    <mergeCell ref="E12:F12"/>
    <mergeCell ref="I12:J12"/>
    <mergeCell ref="A11:A12"/>
    <mergeCell ref="C11:D11"/>
    <mergeCell ref="A13:B13"/>
    <mergeCell ref="C13:L13"/>
    <mergeCell ref="A17:B17"/>
    <mergeCell ref="C17:E17"/>
    <mergeCell ref="F17:H17"/>
    <mergeCell ref="I17:L17"/>
    <mergeCell ref="A14:B14"/>
    <mergeCell ref="C14:G14"/>
    <mergeCell ref="H14:L14"/>
    <mergeCell ref="A15:B15"/>
  </mergeCells>
  <phoneticPr fontId="6" type="noConversion"/>
  <dataValidations count="1">
    <dataValidation type="list" allowBlank="1" showInputMessage="1" showErrorMessage="1" sqref="C14:G14">
      <formula1>#REF!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4" name="Check Box 7">
              <controlPr defaultSize="0" autoFill="0" autoLine="0" autoPict="0">
                <anchor moveWithCells="1">
                  <from>
                    <xdr:col>2</xdr:col>
                    <xdr:colOff>342900</xdr:colOff>
                    <xdr:row>5</xdr:row>
                    <xdr:rowOff>9525</xdr:rowOff>
                  </from>
                  <to>
                    <xdr:col>3</xdr:col>
                    <xdr:colOff>314325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Check Box 8">
              <controlPr defaultSize="0" autoFill="0" autoLine="0" autoPict="0">
                <anchor moveWithCells="1">
                  <from>
                    <xdr:col>2</xdr:col>
                    <xdr:colOff>209550</xdr:colOff>
                    <xdr:row>9</xdr:row>
                    <xdr:rowOff>19050</xdr:rowOff>
                  </from>
                  <to>
                    <xdr:col>3</xdr:col>
                    <xdr:colOff>266700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6" name="Check Box 9">
              <controlPr defaultSize="0" autoFill="0" autoLine="0" autoPict="0">
                <anchor moveWithCells="1">
                  <from>
                    <xdr:col>8</xdr:col>
                    <xdr:colOff>133350</xdr:colOff>
                    <xdr:row>9</xdr:row>
                    <xdr:rowOff>19050</xdr:rowOff>
                  </from>
                  <to>
                    <xdr:col>9</xdr:col>
                    <xdr:colOff>352425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7" name="Check Box 10">
              <controlPr defaultSize="0" autoFill="0" autoLine="0" autoPict="0">
                <anchor moveWithCells="1">
                  <from>
                    <xdr:col>2</xdr:col>
                    <xdr:colOff>209550</xdr:colOff>
                    <xdr:row>11</xdr:row>
                    <xdr:rowOff>19050</xdr:rowOff>
                  </from>
                  <to>
                    <xdr:col>3</xdr:col>
                    <xdr:colOff>266700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8" name="Check Box 11">
              <controlPr defaultSize="0" autoFill="0" autoLine="0" autoPict="0">
                <anchor moveWithCells="1">
                  <from>
                    <xdr:col>8</xdr:col>
                    <xdr:colOff>133350</xdr:colOff>
                    <xdr:row>11</xdr:row>
                    <xdr:rowOff>19050</xdr:rowOff>
                  </from>
                  <to>
                    <xdr:col>9</xdr:col>
                    <xdr:colOff>352425</xdr:colOff>
                    <xdr:row>11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傳統印刷</vt:lpstr>
      <vt:lpstr>數位印刷</vt:lpstr>
      <vt:lpstr>傳統印刷!Print_Area</vt:lpstr>
      <vt:lpstr>數位印刷!Print_Area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陳湘宜</dc:creator>
  <cp:lastModifiedBy>李皓慈 Vera Lee</cp:lastModifiedBy>
  <cp:lastPrinted>2019-03-06T05:47:27Z</cp:lastPrinted>
  <dcterms:created xsi:type="dcterms:W3CDTF">2013-05-06T06:23:01Z</dcterms:created>
  <dcterms:modified xsi:type="dcterms:W3CDTF">2023-07-05T09:41:59Z</dcterms:modified>
</cp:coreProperties>
</file>